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3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年报" sheetId="13" r:id="rId13"/>
    <sheet name="污染物实际排放量计算" sheetId="2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<sst xmlns="http://schemas.openxmlformats.org/spreadsheetml/2006/main" count="598" uniqueCount="67">
  <si>
    <t>2024年1月合隆镇污水处理厂运行情况汇总表</t>
  </si>
  <si>
    <t>日期</t>
  </si>
  <si>
    <t>污水处理量
(吨)</t>
  </si>
  <si>
    <t>耗电量
（kwh）</t>
  </si>
  <si>
    <t>污泥量
（t）</t>
  </si>
  <si>
    <t>手工化验监测数据</t>
  </si>
  <si>
    <t>在线全天平均值</t>
  </si>
  <si>
    <t>COD(mg/L)</t>
  </si>
  <si>
    <t>氨氮(mg/L)</t>
  </si>
  <si>
    <t>总磷(mg/L)</t>
  </si>
  <si>
    <t>总氮(mg/L)</t>
  </si>
  <si>
    <t>PH值</t>
  </si>
  <si>
    <t>SS(mg/L)</t>
  </si>
  <si>
    <t>平均流量（m³/h）</t>
  </si>
  <si>
    <t>COD（mg/L）</t>
  </si>
  <si>
    <t>氨氮（mg/L）</t>
  </si>
  <si>
    <t>SS（mg/L）</t>
  </si>
  <si>
    <t>总磷（mg/L）</t>
  </si>
  <si>
    <t>总氮（mg/L）</t>
  </si>
  <si>
    <t>进水</t>
  </si>
  <si>
    <t>出水</t>
  </si>
  <si>
    <t>8..16</t>
  </si>
  <si>
    <t>合计</t>
  </si>
  <si>
    <t>厂长签字：</t>
  </si>
  <si>
    <t>副厂长签字：</t>
  </si>
  <si>
    <t>统计员：</t>
  </si>
  <si>
    <t>2024年2月合隆镇污水处理厂运行情况汇总表</t>
  </si>
  <si>
    <t>2024年3月合隆镇污水处理厂运行情况汇总表</t>
  </si>
  <si>
    <t>2024年4月合隆镇污水处理厂运行情况汇总表</t>
  </si>
  <si>
    <t>2024年5月合隆镇污水处理厂运行情况汇总表</t>
  </si>
  <si>
    <t>2024年6月合隆镇污水处理厂运行情况汇总表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</si>
  <si>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</si>
  <si>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2024年7月合隆镇污水处理厂运行情况汇总表</t>
  </si>
  <si>
    <t>4..28</t>
  </si>
  <si>
    <t>2024年8月合隆镇污水处理厂运行情况汇总表</t>
  </si>
  <si>
    <t>2024年9月合隆镇污水处理厂运行情况汇总表</t>
  </si>
  <si>
    <t>2024年10月合隆镇污水处理厂运行情况汇总表</t>
  </si>
  <si>
    <t>21.48/</t>
  </si>
  <si>
    <t>2024年11月合隆镇污水处理厂运行情况汇总表</t>
  </si>
  <si>
    <t>0..331</t>
  </si>
  <si>
    <t>28..8</t>
  </si>
  <si>
    <t>2024年12月合隆镇污水处理厂运行情况汇总表</t>
  </si>
  <si>
    <t xml:space="preserve">
污泥量
（t）</t>
  </si>
  <si>
    <t>2024年1-12月合隆镇污水处理厂运行情况汇总表</t>
  </si>
  <si>
    <t>运行天数</t>
  </si>
  <si>
    <r>
      <rPr>
        <b/>
        <sz val="10"/>
        <color theme="1"/>
        <rFont val="宋体"/>
        <charset val="134"/>
        <scheme val="minor"/>
      </rPr>
      <t>水温（</t>
    </r>
    <r>
      <rPr>
        <b/>
        <sz val="10"/>
        <color theme="1"/>
        <rFont val="SimSun"/>
        <charset val="134"/>
      </rPr>
      <t>℃</t>
    </r>
    <r>
      <rPr>
        <b/>
        <sz val="10"/>
        <color theme="1"/>
        <rFont val="宋体"/>
        <charset val="134"/>
        <scheme val="minor"/>
      </rPr>
      <t>）</t>
    </r>
  </si>
  <si>
    <t>COD（吨）</t>
  </si>
  <si>
    <t>总氮（吨）</t>
  </si>
  <si>
    <t>氨氮（吨）</t>
  </si>
  <si>
    <t>总磷（吨）</t>
  </si>
  <si>
    <t>一月份</t>
  </si>
  <si>
    <t>二月份</t>
  </si>
  <si>
    <t>三月份</t>
  </si>
  <si>
    <t>一季度</t>
  </si>
  <si>
    <t>四月份</t>
  </si>
  <si>
    <t>五月份</t>
  </si>
  <si>
    <t>六月份</t>
  </si>
  <si>
    <t>二季度</t>
  </si>
  <si>
    <t>七月份</t>
  </si>
  <si>
    <t>八月份</t>
  </si>
  <si>
    <t>九月份</t>
  </si>
  <si>
    <t>三季度</t>
  </si>
  <si>
    <t>十月份</t>
  </si>
  <si>
    <t>十一月份</t>
  </si>
  <si>
    <t>十二月份</t>
  </si>
  <si>
    <t>四季度</t>
  </si>
  <si>
    <t>年度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</si>
</sst>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3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name val="宋体"/>
      <charset val="134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b/>
      <sz val="10"/>
      <color indexed="8"/>
      <name val="宋体"/>
      <charset val="134"/>
      <scheme val="minor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0"/>
      <color theme="1"/>
      <name val="SimSu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6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2" fillId="0" borderId="0" xfId="0" applyNumberFormat="1" applyFont="1" applyBorder="1">
      <alignment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2" xfId="49" applyNumberFormat="1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" xfId="49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 applyProtection="1">
      <alignment horizontal="center" vertical="center"/>
      <protection locked="0"/>
    </xf>
    <xf numFmtId="177" fontId="7" fillId="0" borderId="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11" fillId="0" borderId="1" xfId="49" applyNumberFormat="1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7"/>
  <sheetViews>
    <sheetView topLeftCell="A19" workbookViewId="0">
      <selection activeCell="D25" sqref="D25:D35"/>
    </sheetView>
  </sheetViews>
  <sheetFormatPr defaultColWidth="9" defaultRowHeight="13.5"/>
  <cols>
    <col min="1" max="1" width="4.375" style="3" customWidth="1"/>
    <col min="2" max="2" width="9.75833333333333" customWidth="1"/>
    <col min="3" max="3" width="9" customWidth="1"/>
    <col min="4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9.125" customWidth="1"/>
    <col min="19" max="24" width="12.3833333333333" customWidth="1"/>
  </cols>
  <sheetData>
    <row r="1" ht="36" customHeight="1" spans="1:2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="61" customFormat="1" ht="21" customHeight="1" spans="1:24">
      <c r="A2" s="12" t="s">
        <v>1</v>
      </c>
      <c r="B2" s="11" t="s">
        <v>2</v>
      </c>
      <c r="C2" s="11" t="s">
        <v>3</v>
      </c>
      <c r="D2" s="24" t="s">
        <v>4</v>
      </c>
      <c r="E2" s="12" t="s">
        <v>5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 t="s">
        <v>6</v>
      </c>
      <c r="T2" s="12"/>
      <c r="U2" s="12"/>
      <c r="V2" s="12"/>
      <c r="W2" s="12"/>
      <c r="X2" s="12"/>
    </row>
    <row r="3" s="60" customFormat="1" ht="21" customHeight="1" spans="1:24">
      <c r="A3" s="12"/>
      <c r="B3" s="11"/>
      <c r="C3" s="11"/>
      <c r="D3" s="25"/>
      <c r="E3" s="12" t="s">
        <v>7</v>
      </c>
      <c r="F3" s="12"/>
      <c r="G3" s="12" t="s">
        <v>8</v>
      </c>
      <c r="H3" s="12"/>
      <c r="I3" s="12" t="s">
        <v>9</v>
      </c>
      <c r="J3" s="12"/>
      <c r="K3" s="12" t="s">
        <v>10</v>
      </c>
      <c r="L3" s="12"/>
      <c r="M3" s="12" t="s">
        <v>11</v>
      </c>
      <c r="N3" s="12"/>
      <c r="O3" s="12" t="s">
        <v>12</v>
      </c>
      <c r="P3" s="12"/>
      <c r="Q3" s="12" t="s">
        <v>13</v>
      </c>
      <c r="R3" s="12"/>
      <c r="S3" s="20" t="s">
        <v>14</v>
      </c>
      <c r="T3" s="21" t="s">
        <v>15</v>
      </c>
      <c r="U3" s="21" t="s">
        <v>11</v>
      </c>
      <c r="V3" s="21" t="s">
        <v>16</v>
      </c>
      <c r="W3" s="21" t="s">
        <v>17</v>
      </c>
      <c r="X3" s="21" t="s">
        <v>18</v>
      </c>
    </row>
    <row r="4" s="60" customFormat="1" ht="21" customHeight="1" spans="1:24">
      <c r="A4" s="12"/>
      <c r="B4" s="11"/>
      <c r="C4" s="11"/>
      <c r="D4" s="26"/>
      <c r="E4" s="12" t="s">
        <v>19</v>
      </c>
      <c r="F4" s="12" t="s">
        <v>20</v>
      </c>
      <c r="G4" s="12" t="s">
        <v>19</v>
      </c>
      <c r="H4" s="12" t="s">
        <v>20</v>
      </c>
      <c r="I4" s="12" t="s">
        <v>19</v>
      </c>
      <c r="J4" s="12" t="s">
        <v>20</v>
      </c>
      <c r="K4" s="12" t="s">
        <v>19</v>
      </c>
      <c r="L4" s="12" t="s">
        <v>20</v>
      </c>
      <c r="M4" s="12" t="s">
        <v>19</v>
      </c>
      <c r="N4" s="12" t="s">
        <v>20</v>
      </c>
      <c r="O4" s="12" t="s">
        <v>19</v>
      </c>
      <c r="P4" s="12" t="s">
        <v>20</v>
      </c>
      <c r="Q4" s="12"/>
      <c r="R4" s="12"/>
      <c r="S4" s="20" t="s">
        <v>20</v>
      </c>
      <c r="T4" s="20" t="s">
        <v>20</v>
      </c>
      <c r="U4" s="20" t="s">
        <v>20</v>
      </c>
      <c r="V4" s="20" t="s">
        <v>20</v>
      </c>
      <c r="W4" s="20" t="s">
        <v>20</v>
      </c>
      <c r="X4" s="20" t="s">
        <v>20</v>
      </c>
    </row>
    <row r="5" s="3" customFormat="1" ht="21" customHeight="1" spans="1:24">
      <c r="A5" s="27">
        <v>1</v>
      </c>
      <c r="B5" s="28">
        <v>27849</v>
      </c>
      <c r="C5" s="29">
        <v>9720</v>
      </c>
      <c r="D5" s="29"/>
      <c r="E5" s="29">
        <v>348.7</v>
      </c>
      <c r="F5" s="29">
        <v>26.63</v>
      </c>
      <c r="G5" s="29">
        <v>33.36</v>
      </c>
      <c r="H5" s="29">
        <v>0.489</v>
      </c>
      <c r="I5" s="29">
        <v>5.83</v>
      </c>
      <c r="J5" s="29">
        <v>0.145</v>
      </c>
      <c r="K5" s="29">
        <v>40.71</v>
      </c>
      <c r="L5" s="29">
        <v>8.78</v>
      </c>
      <c r="M5" s="29">
        <v>7.3</v>
      </c>
      <c r="N5" s="29">
        <v>6.93</v>
      </c>
      <c r="O5" s="29">
        <v>371</v>
      </c>
      <c r="P5" s="29">
        <v>5</v>
      </c>
      <c r="Q5" s="37"/>
      <c r="R5" s="38">
        <f>B5/24</f>
        <v>1160.375</v>
      </c>
      <c r="S5" s="38"/>
      <c r="T5" s="38"/>
      <c r="U5" s="38"/>
      <c r="V5" s="38"/>
      <c r="W5" s="38"/>
      <c r="X5" s="38"/>
    </row>
    <row r="6" s="3" customFormat="1" ht="21" customHeight="1" spans="1:24">
      <c r="A6" s="27">
        <v>2</v>
      </c>
      <c r="B6" s="28">
        <v>28131</v>
      </c>
      <c r="C6" s="29">
        <v>11560</v>
      </c>
      <c r="D6" s="29">
        <v>39.36</v>
      </c>
      <c r="E6" s="29">
        <v>563.8</v>
      </c>
      <c r="F6" s="29">
        <v>25.71</v>
      </c>
      <c r="G6" s="29">
        <v>34.81</v>
      </c>
      <c r="H6" s="29">
        <v>0.482</v>
      </c>
      <c r="I6" s="29">
        <v>5.76</v>
      </c>
      <c r="J6" s="29">
        <v>0.155</v>
      </c>
      <c r="K6" s="29">
        <v>43.31</v>
      </c>
      <c r="L6" s="29">
        <v>10.42</v>
      </c>
      <c r="M6" s="29">
        <v>7.35</v>
      </c>
      <c r="N6" s="29">
        <v>6.92</v>
      </c>
      <c r="O6" s="29">
        <v>408</v>
      </c>
      <c r="P6" s="29">
        <v>5</v>
      </c>
      <c r="Q6" s="37"/>
      <c r="R6" s="38">
        <f t="shared" ref="R6:R35" si="0">B6/24</f>
        <v>1172.125</v>
      </c>
      <c r="S6" s="38"/>
      <c r="T6" s="38"/>
      <c r="U6" s="38"/>
      <c r="V6" s="38"/>
      <c r="W6" s="38"/>
      <c r="X6" s="38"/>
    </row>
    <row r="7" s="3" customFormat="1" ht="21" customHeight="1" spans="1:24">
      <c r="A7" s="27">
        <v>3</v>
      </c>
      <c r="B7" s="28">
        <v>28051</v>
      </c>
      <c r="C7" s="29">
        <v>10450</v>
      </c>
      <c r="D7" s="29">
        <v>20.14</v>
      </c>
      <c r="E7" s="29">
        <v>553.6</v>
      </c>
      <c r="F7" s="29">
        <v>26.08</v>
      </c>
      <c r="G7" s="29">
        <v>36.71</v>
      </c>
      <c r="H7" s="29">
        <v>0.492</v>
      </c>
      <c r="I7" s="29">
        <v>5.8</v>
      </c>
      <c r="J7" s="29">
        <v>0.16</v>
      </c>
      <c r="K7" s="29">
        <v>46.04</v>
      </c>
      <c r="L7" s="29">
        <v>10.84</v>
      </c>
      <c r="M7" s="29">
        <v>7.38</v>
      </c>
      <c r="N7" s="29">
        <v>6.89</v>
      </c>
      <c r="O7" s="29">
        <v>386</v>
      </c>
      <c r="P7" s="29">
        <v>6</v>
      </c>
      <c r="Q7" s="37"/>
      <c r="R7" s="38">
        <f t="shared" si="0"/>
        <v>1168.79166666667</v>
      </c>
      <c r="S7" s="38"/>
      <c r="T7" s="38"/>
      <c r="U7" s="38"/>
      <c r="V7" s="38"/>
      <c r="W7" s="38"/>
      <c r="X7" s="38"/>
    </row>
    <row r="8" s="3" customFormat="1" ht="21" customHeight="1" spans="1:24">
      <c r="A8" s="27">
        <v>4</v>
      </c>
      <c r="B8" s="28">
        <v>27476</v>
      </c>
      <c r="C8" s="29">
        <v>10820</v>
      </c>
      <c r="D8" s="29">
        <v>19.64</v>
      </c>
      <c r="E8" s="29">
        <v>433.3</v>
      </c>
      <c r="F8" s="29">
        <v>25.78</v>
      </c>
      <c r="G8" s="29">
        <v>37.05</v>
      </c>
      <c r="H8" s="29">
        <v>0.435</v>
      </c>
      <c r="I8" s="29">
        <v>5.39</v>
      </c>
      <c r="J8" s="29">
        <v>0.179</v>
      </c>
      <c r="K8" s="29">
        <v>38.77</v>
      </c>
      <c r="L8" s="29">
        <v>8.87</v>
      </c>
      <c r="M8" s="29">
        <v>7.41</v>
      </c>
      <c r="N8" s="29">
        <v>6.91</v>
      </c>
      <c r="O8" s="29">
        <v>306</v>
      </c>
      <c r="P8" s="29">
        <v>5</v>
      </c>
      <c r="Q8" s="37"/>
      <c r="R8" s="38">
        <f t="shared" si="0"/>
        <v>1144.83333333333</v>
      </c>
      <c r="S8" s="38"/>
      <c r="T8" s="38"/>
      <c r="U8" s="38"/>
      <c r="V8" s="38"/>
      <c r="W8" s="38"/>
      <c r="X8" s="38"/>
    </row>
    <row r="9" s="3" customFormat="1" ht="21" customHeight="1" spans="1:24">
      <c r="A9" s="27">
        <v>5</v>
      </c>
      <c r="B9" s="28">
        <v>27518</v>
      </c>
      <c r="C9" s="29">
        <v>10780</v>
      </c>
      <c r="D9" s="29"/>
      <c r="E9" s="29">
        <v>500</v>
      </c>
      <c r="F9" s="29">
        <v>27.08</v>
      </c>
      <c r="G9" s="29">
        <v>38.89</v>
      </c>
      <c r="H9" s="29">
        <v>0.403</v>
      </c>
      <c r="I9" s="29">
        <v>5.95</v>
      </c>
      <c r="J9" s="29">
        <v>0.163</v>
      </c>
      <c r="K9" s="29">
        <v>44.5</v>
      </c>
      <c r="L9" s="40">
        <v>8.18</v>
      </c>
      <c r="M9" s="29">
        <v>7.3</v>
      </c>
      <c r="N9" s="29">
        <v>6.94</v>
      </c>
      <c r="O9" s="29">
        <v>410</v>
      </c>
      <c r="P9" s="29">
        <v>4</v>
      </c>
      <c r="Q9" s="37"/>
      <c r="R9" s="38">
        <f t="shared" si="0"/>
        <v>1146.58333333333</v>
      </c>
      <c r="S9" s="38"/>
      <c r="T9" s="38"/>
      <c r="U9" s="38"/>
      <c r="V9" s="38"/>
      <c r="W9" s="38"/>
      <c r="X9" s="38"/>
    </row>
    <row r="10" s="3" customFormat="1" ht="21" customHeight="1" spans="1:24">
      <c r="A10" s="27">
        <v>6</v>
      </c>
      <c r="B10" s="28">
        <v>27068</v>
      </c>
      <c r="C10" s="29">
        <v>11320</v>
      </c>
      <c r="D10" s="29">
        <v>38.52</v>
      </c>
      <c r="E10" s="29">
        <v>724.6</v>
      </c>
      <c r="F10" s="29">
        <v>26.78</v>
      </c>
      <c r="G10" s="29">
        <v>36.52</v>
      </c>
      <c r="H10" s="29">
        <v>0.368</v>
      </c>
      <c r="I10" s="29">
        <v>8.69</v>
      </c>
      <c r="J10" s="29">
        <v>0.166</v>
      </c>
      <c r="K10" s="29">
        <v>55.48</v>
      </c>
      <c r="L10" s="40">
        <v>7.91</v>
      </c>
      <c r="M10" s="29">
        <v>7.31</v>
      </c>
      <c r="N10" s="29">
        <v>6.9</v>
      </c>
      <c r="O10" s="29">
        <v>446</v>
      </c>
      <c r="P10" s="29">
        <v>5</v>
      </c>
      <c r="Q10" s="37"/>
      <c r="R10" s="38">
        <f t="shared" si="0"/>
        <v>1127.83333333333</v>
      </c>
      <c r="S10" s="38"/>
      <c r="T10" s="38"/>
      <c r="U10" s="38"/>
      <c r="V10" s="38"/>
      <c r="W10" s="38"/>
      <c r="X10" s="38"/>
    </row>
    <row r="11" s="3" customFormat="1" ht="21" customHeight="1" spans="1:24">
      <c r="A11" s="27">
        <v>7</v>
      </c>
      <c r="B11" s="28">
        <v>27517</v>
      </c>
      <c r="C11" s="29">
        <v>11090</v>
      </c>
      <c r="D11" s="29"/>
      <c r="E11" s="29">
        <v>603.1</v>
      </c>
      <c r="F11" s="29">
        <v>25.56</v>
      </c>
      <c r="G11" s="29">
        <v>38.55</v>
      </c>
      <c r="H11" s="29">
        <v>0.541</v>
      </c>
      <c r="I11" s="29">
        <v>6.39</v>
      </c>
      <c r="J11" s="29">
        <v>0.174</v>
      </c>
      <c r="K11" s="29">
        <v>42.19</v>
      </c>
      <c r="L11" s="29">
        <v>7.94</v>
      </c>
      <c r="M11" s="29">
        <v>7.34</v>
      </c>
      <c r="N11" s="29">
        <v>6.89</v>
      </c>
      <c r="O11" s="29">
        <v>204</v>
      </c>
      <c r="P11" s="29">
        <v>5</v>
      </c>
      <c r="Q11" s="37"/>
      <c r="R11" s="38">
        <f t="shared" si="0"/>
        <v>1146.54166666667</v>
      </c>
      <c r="S11" s="38"/>
      <c r="T11" s="38"/>
      <c r="U11" s="38"/>
      <c r="V11" s="38"/>
      <c r="W11" s="38"/>
      <c r="X11" s="38"/>
    </row>
    <row r="12" s="3" customFormat="1" ht="21" customHeight="1" spans="1:24">
      <c r="A12" s="27">
        <v>8</v>
      </c>
      <c r="B12" s="28">
        <v>27501</v>
      </c>
      <c r="C12" s="29">
        <v>11220</v>
      </c>
      <c r="D12" s="29"/>
      <c r="E12" s="29">
        <v>588.4</v>
      </c>
      <c r="F12" s="29">
        <v>26.14</v>
      </c>
      <c r="G12" s="40">
        <v>38.1</v>
      </c>
      <c r="H12" s="29">
        <v>0.502</v>
      </c>
      <c r="I12" s="29">
        <v>5.51</v>
      </c>
      <c r="J12" s="29">
        <v>0.175</v>
      </c>
      <c r="K12" s="29">
        <v>46.45</v>
      </c>
      <c r="L12" s="29">
        <v>7.51</v>
      </c>
      <c r="M12" s="29">
        <v>7.3</v>
      </c>
      <c r="N12" s="29">
        <v>6.93</v>
      </c>
      <c r="O12" s="29">
        <v>374</v>
      </c>
      <c r="P12" s="29">
        <v>6</v>
      </c>
      <c r="Q12" s="37"/>
      <c r="R12" s="38">
        <f t="shared" si="0"/>
        <v>1145.875</v>
      </c>
      <c r="S12" s="38"/>
      <c r="T12" s="38"/>
      <c r="U12" s="38"/>
      <c r="V12" s="38"/>
      <c r="W12" s="38"/>
      <c r="X12" s="38"/>
    </row>
    <row r="13" s="3" customFormat="1" ht="21" customHeight="1" spans="1:24">
      <c r="A13" s="27">
        <v>9</v>
      </c>
      <c r="B13" s="28">
        <v>27502</v>
      </c>
      <c r="C13" s="29">
        <v>11250</v>
      </c>
      <c r="D13" s="29">
        <v>38.56</v>
      </c>
      <c r="E13" s="29">
        <v>527.5</v>
      </c>
      <c r="F13" s="29">
        <v>26.53</v>
      </c>
      <c r="G13" s="29">
        <v>38.19</v>
      </c>
      <c r="H13" s="29">
        <v>0.437</v>
      </c>
      <c r="I13" s="29">
        <v>6.05</v>
      </c>
      <c r="J13" s="29">
        <v>0.24</v>
      </c>
      <c r="K13" s="29">
        <v>47.7</v>
      </c>
      <c r="L13" s="29">
        <v>7.82</v>
      </c>
      <c r="M13" s="29">
        <v>7.32</v>
      </c>
      <c r="N13" s="29">
        <v>6.94</v>
      </c>
      <c r="O13" s="29">
        <v>408</v>
      </c>
      <c r="P13" s="29">
        <v>5</v>
      </c>
      <c r="Q13" s="37"/>
      <c r="R13" s="38">
        <f t="shared" si="0"/>
        <v>1145.91666666667</v>
      </c>
      <c r="S13" s="38"/>
      <c r="T13" s="38"/>
      <c r="U13" s="38"/>
      <c r="V13" s="38"/>
      <c r="W13" s="38"/>
      <c r="X13" s="38"/>
    </row>
    <row r="14" s="3" customFormat="1" ht="21" customHeight="1" spans="1:24">
      <c r="A14" s="27">
        <v>10</v>
      </c>
      <c r="B14" s="28">
        <v>27817</v>
      </c>
      <c r="C14" s="29">
        <v>11170</v>
      </c>
      <c r="D14" s="29">
        <v>19.34</v>
      </c>
      <c r="E14" s="29">
        <v>554.3</v>
      </c>
      <c r="F14" s="29">
        <v>26.01</v>
      </c>
      <c r="G14" s="29">
        <v>37.37</v>
      </c>
      <c r="H14" s="29">
        <v>0.432</v>
      </c>
      <c r="I14" s="29">
        <v>5.61</v>
      </c>
      <c r="J14" s="29">
        <v>0.21</v>
      </c>
      <c r="K14" s="29">
        <v>46.29</v>
      </c>
      <c r="L14" s="29">
        <v>8.79</v>
      </c>
      <c r="M14" s="29">
        <v>7.33</v>
      </c>
      <c r="N14" s="29">
        <v>6.92</v>
      </c>
      <c r="O14" s="29">
        <v>312</v>
      </c>
      <c r="P14" s="29">
        <v>5</v>
      </c>
      <c r="Q14" s="37"/>
      <c r="R14" s="38">
        <f t="shared" si="0"/>
        <v>1159.04166666667</v>
      </c>
      <c r="S14" s="38"/>
      <c r="T14" s="38"/>
      <c r="U14" s="38"/>
      <c r="V14" s="38"/>
      <c r="W14" s="38"/>
      <c r="X14" s="38"/>
    </row>
    <row r="15" s="3" customFormat="1" ht="21" customHeight="1" spans="1:24">
      <c r="A15" s="27">
        <v>11</v>
      </c>
      <c r="B15" s="28">
        <v>28324</v>
      </c>
      <c r="C15" s="29">
        <v>11130</v>
      </c>
      <c r="D15" s="29">
        <v>18.72</v>
      </c>
      <c r="E15" s="29">
        <v>487</v>
      </c>
      <c r="F15" s="29">
        <v>26.69</v>
      </c>
      <c r="G15" s="29">
        <v>35.52</v>
      </c>
      <c r="H15" s="29">
        <v>0.427</v>
      </c>
      <c r="I15" s="29">
        <v>5.64</v>
      </c>
      <c r="J15" s="29">
        <v>0.147</v>
      </c>
      <c r="K15" s="29">
        <v>43.84</v>
      </c>
      <c r="L15" s="29">
        <v>8.18</v>
      </c>
      <c r="M15" s="29">
        <v>7.33</v>
      </c>
      <c r="N15" s="29">
        <v>6.92</v>
      </c>
      <c r="O15" s="29">
        <v>325</v>
      </c>
      <c r="P15" s="29">
        <v>6</v>
      </c>
      <c r="Q15" s="37"/>
      <c r="R15" s="38">
        <f t="shared" si="0"/>
        <v>1180.16666666667</v>
      </c>
      <c r="S15" s="38"/>
      <c r="T15" s="38"/>
      <c r="U15" s="38"/>
      <c r="V15" s="38"/>
      <c r="W15" s="38"/>
      <c r="X15" s="38"/>
    </row>
    <row r="16" s="3" customFormat="1" ht="21" customHeight="1" spans="1:24">
      <c r="A16" s="27">
        <v>12</v>
      </c>
      <c r="B16" s="28">
        <v>27982</v>
      </c>
      <c r="C16" s="29">
        <v>11300</v>
      </c>
      <c r="D16" s="29"/>
      <c r="E16" s="29">
        <v>501.3</v>
      </c>
      <c r="F16" s="29">
        <v>26.84</v>
      </c>
      <c r="G16" s="29">
        <v>38.62</v>
      </c>
      <c r="H16" s="29">
        <v>0.401</v>
      </c>
      <c r="I16" s="29">
        <v>6.06</v>
      </c>
      <c r="J16" s="29">
        <v>0.158</v>
      </c>
      <c r="K16" s="29">
        <v>44.68</v>
      </c>
      <c r="L16" s="29">
        <v>7.34</v>
      </c>
      <c r="M16" s="29">
        <v>7.32</v>
      </c>
      <c r="N16" s="29">
        <v>7.03</v>
      </c>
      <c r="O16" s="29">
        <v>411</v>
      </c>
      <c r="P16" s="29">
        <v>6</v>
      </c>
      <c r="Q16" s="37"/>
      <c r="R16" s="38">
        <f t="shared" si="0"/>
        <v>1165.91666666667</v>
      </c>
      <c r="S16" s="38"/>
      <c r="T16" s="38"/>
      <c r="U16" s="38"/>
      <c r="V16" s="38"/>
      <c r="W16" s="38"/>
      <c r="X16" s="38"/>
    </row>
    <row r="17" s="3" customFormat="1" ht="21" customHeight="1" spans="1:24">
      <c r="A17" s="27">
        <v>13</v>
      </c>
      <c r="B17" s="28">
        <v>28056</v>
      </c>
      <c r="C17" s="29">
        <v>11260</v>
      </c>
      <c r="D17" s="29">
        <v>38.86</v>
      </c>
      <c r="E17" s="29">
        <v>498.6</v>
      </c>
      <c r="F17" s="29">
        <v>27.08</v>
      </c>
      <c r="G17" s="29">
        <v>35.07</v>
      </c>
      <c r="H17" s="29">
        <v>0.359</v>
      </c>
      <c r="I17" s="29">
        <v>8.06</v>
      </c>
      <c r="J17" s="29">
        <v>0.159</v>
      </c>
      <c r="K17" s="29">
        <v>46.91</v>
      </c>
      <c r="L17" s="29">
        <v>9.33</v>
      </c>
      <c r="M17" s="29">
        <v>7.36</v>
      </c>
      <c r="N17" s="29">
        <v>6.91</v>
      </c>
      <c r="O17" s="29">
        <v>366</v>
      </c>
      <c r="P17" s="29">
        <v>5</v>
      </c>
      <c r="Q17" s="37"/>
      <c r="R17" s="38">
        <f t="shared" si="0"/>
        <v>1169</v>
      </c>
      <c r="S17" s="38"/>
      <c r="T17" s="38"/>
      <c r="U17" s="38"/>
      <c r="V17" s="38"/>
      <c r="W17" s="38"/>
      <c r="X17" s="38"/>
    </row>
    <row r="18" s="3" customFormat="1" ht="21" customHeight="1" spans="1:24">
      <c r="A18" s="27">
        <v>14</v>
      </c>
      <c r="B18" s="28">
        <v>27635</v>
      </c>
      <c r="C18" s="29">
        <v>11580</v>
      </c>
      <c r="D18" s="29">
        <v>18.64</v>
      </c>
      <c r="E18" s="29">
        <v>528.7</v>
      </c>
      <c r="F18" s="29">
        <v>27.08</v>
      </c>
      <c r="G18" s="29">
        <v>35.18</v>
      </c>
      <c r="H18" s="29">
        <v>0.322</v>
      </c>
      <c r="I18" s="29">
        <v>7.6</v>
      </c>
      <c r="J18" s="29">
        <v>0.134</v>
      </c>
      <c r="K18" s="29">
        <v>48.3</v>
      </c>
      <c r="L18" s="29">
        <v>9.13</v>
      </c>
      <c r="M18" s="29">
        <v>7.34</v>
      </c>
      <c r="N18" s="29">
        <v>7.08</v>
      </c>
      <c r="O18" s="29">
        <v>411</v>
      </c>
      <c r="P18" s="29">
        <v>5</v>
      </c>
      <c r="Q18" s="37"/>
      <c r="R18" s="38">
        <f t="shared" si="0"/>
        <v>1151.45833333333</v>
      </c>
      <c r="S18" s="38"/>
      <c r="T18" s="38"/>
      <c r="U18" s="38"/>
      <c r="V18" s="38"/>
      <c r="W18" s="38"/>
      <c r="X18" s="38"/>
    </row>
    <row r="19" s="3" customFormat="1" ht="21" customHeight="1" spans="1:24">
      <c r="A19" s="27">
        <v>15</v>
      </c>
      <c r="B19" s="28">
        <v>27548</v>
      </c>
      <c r="C19" s="29">
        <v>11540</v>
      </c>
      <c r="D19" s="29">
        <v>18.62</v>
      </c>
      <c r="E19" s="29">
        <v>518.8</v>
      </c>
      <c r="F19" s="29">
        <v>26.93</v>
      </c>
      <c r="G19" s="29">
        <v>35.56</v>
      </c>
      <c r="H19" s="29">
        <v>0.426</v>
      </c>
      <c r="I19" s="29">
        <v>6.6</v>
      </c>
      <c r="J19" s="29">
        <v>0.178</v>
      </c>
      <c r="K19" s="29">
        <v>51.37</v>
      </c>
      <c r="L19" s="29">
        <v>8.24</v>
      </c>
      <c r="M19" s="29">
        <v>7.4</v>
      </c>
      <c r="N19" s="29">
        <v>6.94</v>
      </c>
      <c r="O19" s="29">
        <v>414</v>
      </c>
      <c r="P19" s="29">
        <v>5</v>
      </c>
      <c r="Q19" s="37"/>
      <c r="R19" s="38">
        <f t="shared" si="0"/>
        <v>1147.83333333333</v>
      </c>
      <c r="S19" s="38"/>
      <c r="T19" s="38"/>
      <c r="U19" s="38"/>
      <c r="V19" s="38"/>
      <c r="W19" s="38"/>
      <c r="X19" s="38"/>
    </row>
    <row r="20" s="3" customFormat="1" ht="21" customHeight="1" spans="1:24">
      <c r="A20" s="27">
        <v>16</v>
      </c>
      <c r="B20" s="28">
        <v>27946</v>
      </c>
      <c r="C20" s="29">
        <v>10940</v>
      </c>
      <c r="D20" s="29">
        <v>18.72</v>
      </c>
      <c r="E20" s="29">
        <v>418.8</v>
      </c>
      <c r="F20" s="29">
        <v>26.73</v>
      </c>
      <c r="G20" s="29">
        <v>34.13</v>
      </c>
      <c r="H20" s="29">
        <v>0.557</v>
      </c>
      <c r="I20" s="29">
        <v>7.19</v>
      </c>
      <c r="J20" s="29">
        <v>0.161</v>
      </c>
      <c r="K20" s="29">
        <v>42.31</v>
      </c>
      <c r="L20" s="29">
        <v>8.8</v>
      </c>
      <c r="M20" s="29">
        <v>7.34</v>
      </c>
      <c r="N20" s="29">
        <v>6.94</v>
      </c>
      <c r="O20" s="29">
        <v>448</v>
      </c>
      <c r="P20" s="29">
        <v>6</v>
      </c>
      <c r="Q20" s="37"/>
      <c r="R20" s="38">
        <f t="shared" si="0"/>
        <v>1164.41666666667</v>
      </c>
      <c r="S20" s="38"/>
      <c r="T20" s="38"/>
      <c r="U20" s="38"/>
      <c r="V20" s="38"/>
      <c r="W20" s="38"/>
      <c r="X20" s="38"/>
    </row>
    <row r="21" s="3" customFormat="1" ht="21" customHeight="1" spans="1:24">
      <c r="A21" s="27">
        <v>17</v>
      </c>
      <c r="B21" s="28">
        <v>28734</v>
      </c>
      <c r="C21" s="29">
        <v>11110</v>
      </c>
      <c r="D21" s="29"/>
      <c r="E21" s="29">
        <v>426.1</v>
      </c>
      <c r="F21" s="29">
        <v>25.99</v>
      </c>
      <c r="G21" s="29">
        <v>35.55</v>
      </c>
      <c r="H21" s="29">
        <v>0.498</v>
      </c>
      <c r="I21" s="29">
        <v>5.96</v>
      </c>
      <c r="J21" s="29">
        <v>0.159</v>
      </c>
      <c r="K21" s="29">
        <v>41.77</v>
      </c>
      <c r="L21" s="29">
        <v>7.94</v>
      </c>
      <c r="M21" s="29">
        <v>7.36</v>
      </c>
      <c r="N21" s="29">
        <v>6.93</v>
      </c>
      <c r="O21" s="29">
        <v>416</v>
      </c>
      <c r="P21" s="29">
        <v>5</v>
      </c>
      <c r="Q21" s="37"/>
      <c r="R21" s="38">
        <f t="shared" si="0"/>
        <v>1197.25</v>
      </c>
      <c r="S21" s="38"/>
      <c r="T21" s="38"/>
      <c r="U21" s="38"/>
      <c r="V21" s="38"/>
      <c r="W21" s="38"/>
      <c r="X21" s="38"/>
    </row>
    <row r="22" s="3" customFormat="1" ht="21" customHeight="1" spans="1:24">
      <c r="A22" s="27">
        <v>18</v>
      </c>
      <c r="B22" s="28">
        <v>26972</v>
      </c>
      <c r="C22" s="29">
        <v>11440</v>
      </c>
      <c r="D22" s="29">
        <v>18.78</v>
      </c>
      <c r="E22" s="29">
        <v>549.3</v>
      </c>
      <c r="F22" s="29">
        <v>26.75</v>
      </c>
      <c r="G22" s="29">
        <v>35.03</v>
      </c>
      <c r="H22" s="29">
        <v>0.441</v>
      </c>
      <c r="I22" s="29">
        <v>5.91</v>
      </c>
      <c r="J22" s="29">
        <v>0.166</v>
      </c>
      <c r="K22" s="29">
        <v>45.18</v>
      </c>
      <c r="L22" s="29">
        <v>7.97</v>
      </c>
      <c r="M22" s="29">
        <v>7.33</v>
      </c>
      <c r="N22" s="29">
        <v>6.92</v>
      </c>
      <c r="O22" s="29">
        <v>445</v>
      </c>
      <c r="P22" s="29">
        <v>5</v>
      </c>
      <c r="Q22" s="37"/>
      <c r="R22" s="38">
        <f t="shared" si="0"/>
        <v>1123.83333333333</v>
      </c>
      <c r="S22" s="38"/>
      <c r="T22" s="38"/>
      <c r="U22" s="38"/>
      <c r="V22" s="38"/>
      <c r="W22" s="38"/>
      <c r="X22" s="38"/>
    </row>
    <row r="23" s="3" customFormat="1" ht="21" customHeight="1" spans="1:24">
      <c r="A23" s="27">
        <v>19</v>
      </c>
      <c r="B23" s="28">
        <v>27496</v>
      </c>
      <c r="C23" s="29">
        <v>9250</v>
      </c>
      <c r="D23" s="29"/>
      <c r="E23" s="29">
        <v>530.4</v>
      </c>
      <c r="F23" s="29">
        <v>26.63</v>
      </c>
      <c r="G23" s="29">
        <v>38.92</v>
      </c>
      <c r="H23" s="29">
        <v>0.337</v>
      </c>
      <c r="I23" s="29">
        <v>6.55</v>
      </c>
      <c r="J23" s="29">
        <v>0.185</v>
      </c>
      <c r="K23" s="29">
        <v>46.24</v>
      </c>
      <c r="L23" s="29">
        <v>9.04</v>
      </c>
      <c r="M23" s="29">
        <v>7.3</v>
      </c>
      <c r="N23" s="29">
        <v>6.95</v>
      </c>
      <c r="O23" s="29">
        <v>493</v>
      </c>
      <c r="P23" s="29">
        <v>6</v>
      </c>
      <c r="Q23" s="37"/>
      <c r="R23" s="38">
        <f t="shared" si="0"/>
        <v>1145.66666666667</v>
      </c>
      <c r="S23" s="38"/>
      <c r="T23" s="38"/>
      <c r="U23" s="38"/>
      <c r="V23" s="38"/>
      <c r="W23" s="38"/>
      <c r="X23" s="38"/>
    </row>
    <row r="24" s="3" customFormat="1" ht="21" customHeight="1" spans="1:24">
      <c r="A24" s="27">
        <v>20</v>
      </c>
      <c r="B24" s="28">
        <v>27346</v>
      </c>
      <c r="C24" s="29">
        <v>11770</v>
      </c>
      <c r="D24" s="29">
        <v>38.88</v>
      </c>
      <c r="E24" s="29">
        <v>548.6</v>
      </c>
      <c r="F24" s="29">
        <v>27.03</v>
      </c>
      <c r="G24" s="29">
        <v>35.92</v>
      </c>
      <c r="H24" s="29">
        <v>0.491</v>
      </c>
      <c r="I24" s="29">
        <v>6.42</v>
      </c>
      <c r="J24" s="29">
        <v>0.158</v>
      </c>
      <c r="K24" s="29">
        <v>47.52</v>
      </c>
      <c r="L24" s="29">
        <v>8.43</v>
      </c>
      <c r="M24" s="29">
        <v>7.34</v>
      </c>
      <c r="N24" s="29">
        <v>7.08</v>
      </c>
      <c r="O24" s="29">
        <v>466</v>
      </c>
      <c r="P24" s="29">
        <v>5</v>
      </c>
      <c r="Q24" s="27"/>
      <c r="R24" s="38">
        <f t="shared" si="0"/>
        <v>1139.41666666667</v>
      </c>
      <c r="S24" s="38"/>
      <c r="T24" s="38"/>
      <c r="U24" s="38"/>
      <c r="V24" s="38"/>
      <c r="W24" s="38"/>
      <c r="X24" s="38"/>
    </row>
    <row r="25" s="3" customFormat="1" ht="21" customHeight="1" spans="1:24">
      <c r="A25" s="27">
        <v>21</v>
      </c>
      <c r="B25" s="28">
        <v>27625</v>
      </c>
      <c r="C25" s="29">
        <v>11600</v>
      </c>
      <c r="D25" s="29"/>
      <c r="E25" s="29">
        <v>561.8</v>
      </c>
      <c r="F25" s="29">
        <v>27.04</v>
      </c>
      <c r="G25" s="29">
        <v>40.42</v>
      </c>
      <c r="H25" s="29">
        <v>0.3</v>
      </c>
      <c r="I25" s="29">
        <v>7.93</v>
      </c>
      <c r="J25" s="29">
        <v>0.183</v>
      </c>
      <c r="K25" s="29">
        <v>51.78</v>
      </c>
      <c r="L25" s="29">
        <v>8.02</v>
      </c>
      <c r="M25" s="29">
        <v>7.36</v>
      </c>
      <c r="N25" s="29">
        <v>7.08</v>
      </c>
      <c r="O25" s="29">
        <v>478</v>
      </c>
      <c r="P25" s="29">
        <v>4</v>
      </c>
      <c r="Q25" s="37"/>
      <c r="R25" s="38">
        <f t="shared" si="0"/>
        <v>1151.04166666667</v>
      </c>
      <c r="S25" s="38"/>
      <c r="T25" s="38"/>
      <c r="U25" s="38"/>
      <c r="V25" s="38"/>
      <c r="W25" s="38"/>
      <c r="X25" s="38"/>
    </row>
    <row r="26" s="3" customFormat="1" ht="21" customHeight="1" spans="1:24">
      <c r="A26" s="27">
        <v>22</v>
      </c>
      <c r="B26" s="28">
        <v>27506</v>
      </c>
      <c r="C26" s="29">
        <v>11730</v>
      </c>
      <c r="D26" s="29"/>
      <c r="E26" s="29">
        <v>450.7</v>
      </c>
      <c r="F26" s="29">
        <v>26.68</v>
      </c>
      <c r="G26" s="29">
        <v>35.67</v>
      </c>
      <c r="H26" s="29">
        <v>0.489</v>
      </c>
      <c r="I26" s="29">
        <v>5.13</v>
      </c>
      <c r="J26" s="29">
        <v>0.158</v>
      </c>
      <c r="K26" s="29">
        <v>41.84</v>
      </c>
      <c r="L26" s="29" t="s">
        <v>21</v>
      </c>
      <c r="M26" s="29">
        <v>7.32</v>
      </c>
      <c r="N26" s="29">
        <v>7.08</v>
      </c>
      <c r="O26" s="29">
        <v>403</v>
      </c>
      <c r="P26" s="29">
        <v>6</v>
      </c>
      <c r="Q26" s="37"/>
      <c r="R26" s="38">
        <f t="shared" si="0"/>
        <v>1146.08333333333</v>
      </c>
      <c r="S26" s="38"/>
      <c r="T26" s="38"/>
      <c r="U26" s="38"/>
      <c r="V26" s="38"/>
      <c r="W26" s="38"/>
      <c r="X26" s="38"/>
    </row>
    <row r="27" s="3" customFormat="1" ht="21" customHeight="1" spans="1:24">
      <c r="A27" s="27">
        <v>23</v>
      </c>
      <c r="B27" s="28">
        <v>27466</v>
      </c>
      <c r="C27" s="29">
        <v>11570</v>
      </c>
      <c r="D27" s="29">
        <v>18.44</v>
      </c>
      <c r="E27" s="29">
        <v>566.3</v>
      </c>
      <c r="F27" s="29">
        <v>27.04</v>
      </c>
      <c r="G27" s="29">
        <v>36.8</v>
      </c>
      <c r="H27" s="29">
        <v>0.532</v>
      </c>
      <c r="I27" s="29">
        <v>5.4</v>
      </c>
      <c r="J27" s="29">
        <v>0.166</v>
      </c>
      <c r="K27" s="29">
        <v>46.88</v>
      </c>
      <c r="L27" s="29">
        <v>9.37</v>
      </c>
      <c r="M27" s="29">
        <v>7.35</v>
      </c>
      <c r="N27" s="29">
        <v>7.07</v>
      </c>
      <c r="O27" s="29">
        <v>491</v>
      </c>
      <c r="P27" s="29">
        <v>7</v>
      </c>
      <c r="Q27" s="27"/>
      <c r="R27" s="38">
        <f t="shared" si="0"/>
        <v>1144.41666666667</v>
      </c>
      <c r="S27" s="38"/>
      <c r="T27" s="38"/>
      <c r="U27" s="38"/>
      <c r="V27" s="38"/>
      <c r="W27" s="38"/>
      <c r="X27" s="38"/>
    </row>
    <row r="28" s="3" customFormat="1" ht="21" customHeight="1" spans="1:24">
      <c r="A28" s="27">
        <v>24</v>
      </c>
      <c r="B28" s="28">
        <v>26255</v>
      </c>
      <c r="C28" s="29">
        <v>11710</v>
      </c>
      <c r="D28" s="29">
        <v>40.24</v>
      </c>
      <c r="E28" s="29">
        <v>465.2</v>
      </c>
      <c r="F28" s="29">
        <v>26.87</v>
      </c>
      <c r="G28" s="29">
        <v>35.45</v>
      </c>
      <c r="H28" s="29">
        <v>0.455</v>
      </c>
      <c r="I28" s="29">
        <v>5.72</v>
      </c>
      <c r="J28" s="29">
        <v>0.163</v>
      </c>
      <c r="K28" s="29">
        <v>52.24</v>
      </c>
      <c r="L28" s="29">
        <v>9.37</v>
      </c>
      <c r="M28" s="29">
        <v>7.35</v>
      </c>
      <c r="N28" s="29">
        <v>7.08</v>
      </c>
      <c r="O28" s="29">
        <v>398</v>
      </c>
      <c r="P28" s="29">
        <v>6</v>
      </c>
      <c r="Q28" s="27"/>
      <c r="R28" s="38">
        <f t="shared" si="0"/>
        <v>1093.95833333333</v>
      </c>
      <c r="S28" s="38"/>
      <c r="T28" s="38"/>
      <c r="U28" s="38"/>
      <c r="V28" s="38"/>
      <c r="W28" s="38"/>
      <c r="X28" s="38"/>
    </row>
    <row r="29" s="3" customFormat="1" ht="21" customHeight="1" spans="1:24">
      <c r="A29" s="27">
        <v>25</v>
      </c>
      <c r="B29" s="28">
        <v>27109</v>
      </c>
      <c r="C29" s="29">
        <v>11630</v>
      </c>
      <c r="D29" s="29"/>
      <c r="E29" s="29">
        <v>578.4</v>
      </c>
      <c r="F29" s="29">
        <v>27.13</v>
      </c>
      <c r="G29" s="29">
        <v>34.67</v>
      </c>
      <c r="H29" s="29">
        <v>0.551</v>
      </c>
      <c r="I29" s="29">
        <v>7.22</v>
      </c>
      <c r="J29" s="29">
        <v>0.153</v>
      </c>
      <c r="K29" s="29">
        <v>43.29</v>
      </c>
      <c r="L29" s="29">
        <v>10.02</v>
      </c>
      <c r="M29" s="29">
        <v>7.34</v>
      </c>
      <c r="N29" s="29">
        <v>7.06</v>
      </c>
      <c r="O29" s="29">
        <v>450</v>
      </c>
      <c r="P29" s="29">
        <v>5</v>
      </c>
      <c r="Q29" s="27"/>
      <c r="R29" s="38">
        <f t="shared" si="0"/>
        <v>1129.54166666667</v>
      </c>
      <c r="S29" s="38"/>
      <c r="T29" s="38"/>
      <c r="U29" s="38"/>
      <c r="V29" s="38"/>
      <c r="W29" s="38"/>
      <c r="X29" s="38"/>
    </row>
    <row r="30" s="3" customFormat="1" ht="21" customHeight="1" spans="1:24">
      <c r="A30" s="27">
        <v>26</v>
      </c>
      <c r="B30" s="28">
        <v>26783</v>
      </c>
      <c r="C30" s="29">
        <v>11680</v>
      </c>
      <c r="D30" s="29">
        <v>18.68</v>
      </c>
      <c r="E30" s="29">
        <v>458</v>
      </c>
      <c r="F30" s="29">
        <v>27.46</v>
      </c>
      <c r="G30" s="29">
        <v>36.68</v>
      </c>
      <c r="H30" s="29">
        <v>0.412</v>
      </c>
      <c r="I30" s="29">
        <v>5.54</v>
      </c>
      <c r="J30" s="29">
        <v>0.157</v>
      </c>
      <c r="K30" s="29">
        <v>42.12</v>
      </c>
      <c r="L30" s="29">
        <v>9.82</v>
      </c>
      <c r="M30" s="29">
        <v>7.33</v>
      </c>
      <c r="N30" s="29">
        <v>6.95</v>
      </c>
      <c r="O30" s="29">
        <v>423</v>
      </c>
      <c r="P30" s="29">
        <v>5</v>
      </c>
      <c r="Q30" s="27"/>
      <c r="R30" s="38">
        <f t="shared" si="0"/>
        <v>1115.95833333333</v>
      </c>
      <c r="S30" s="38"/>
      <c r="T30" s="38"/>
      <c r="U30" s="38"/>
      <c r="V30" s="38"/>
      <c r="W30" s="38"/>
      <c r="X30" s="38"/>
    </row>
    <row r="31" s="3" customFormat="1" ht="21" customHeight="1" spans="1:24">
      <c r="A31" s="27">
        <v>27</v>
      </c>
      <c r="B31" s="28">
        <v>27335</v>
      </c>
      <c r="C31" s="29">
        <v>12460</v>
      </c>
      <c r="D31" s="29"/>
      <c r="E31" s="29">
        <v>531.4</v>
      </c>
      <c r="F31" s="29">
        <v>26.09</v>
      </c>
      <c r="G31" s="29">
        <v>37.22</v>
      </c>
      <c r="H31" s="29">
        <v>0.446</v>
      </c>
      <c r="I31" s="29">
        <v>6.54</v>
      </c>
      <c r="J31" s="29">
        <v>0.169</v>
      </c>
      <c r="K31" s="29">
        <v>47.65</v>
      </c>
      <c r="L31" s="29">
        <v>8.55</v>
      </c>
      <c r="M31" s="29">
        <v>7.34</v>
      </c>
      <c r="N31" s="29">
        <v>6.93</v>
      </c>
      <c r="O31" s="29">
        <v>358</v>
      </c>
      <c r="P31" s="29">
        <v>4</v>
      </c>
      <c r="Q31" s="27"/>
      <c r="R31" s="38">
        <f t="shared" si="0"/>
        <v>1138.95833333333</v>
      </c>
      <c r="S31" s="38"/>
      <c r="T31" s="38"/>
      <c r="U31" s="38"/>
      <c r="V31" s="38"/>
      <c r="W31" s="38"/>
      <c r="X31" s="38"/>
    </row>
    <row r="32" s="3" customFormat="1" ht="21" customHeight="1" spans="1:24">
      <c r="A32" s="27">
        <v>28</v>
      </c>
      <c r="B32" s="28">
        <v>26930</v>
      </c>
      <c r="C32" s="29">
        <v>12090</v>
      </c>
      <c r="D32" s="29">
        <v>38.6</v>
      </c>
      <c r="E32" s="29">
        <v>593.7</v>
      </c>
      <c r="F32" s="29">
        <v>25.98</v>
      </c>
      <c r="G32" s="29">
        <v>37.83</v>
      </c>
      <c r="H32" s="29">
        <v>0.502</v>
      </c>
      <c r="I32" s="29">
        <v>6.87</v>
      </c>
      <c r="J32" s="29">
        <v>0.181</v>
      </c>
      <c r="K32" s="29">
        <v>46.33</v>
      </c>
      <c r="L32" s="29">
        <v>8.77</v>
      </c>
      <c r="M32" s="29">
        <v>7.41</v>
      </c>
      <c r="N32" s="29">
        <v>6.93</v>
      </c>
      <c r="O32" s="29">
        <v>471</v>
      </c>
      <c r="P32" s="29">
        <v>5</v>
      </c>
      <c r="Q32" s="27"/>
      <c r="R32" s="38">
        <f t="shared" si="0"/>
        <v>1122.08333333333</v>
      </c>
      <c r="S32" s="38"/>
      <c r="T32" s="38"/>
      <c r="U32" s="38"/>
      <c r="V32" s="38"/>
      <c r="W32" s="38"/>
      <c r="X32" s="38"/>
    </row>
    <row r="33" s="3" customFormat="1" ht="21" customHeight="1" spans="1:24">
      <c r="A33" s="27">
        <v>29</v>
      </c>
      <c r="B33" s="28">
        <v>26792</v>
      </c>
      <c r="C33" s="29">
        <v>11770</v>
      </c>
      <c r="D33" s="29">
        <v>19.42</v>
      </c>
      <c r="E33" s="29">
        <v>518.8</v>
      </c>
      <c r="F33" s="29">
        <v>27.14</v>
      </c>
      <c r="G33" s="29">
        <v>33.91</v>
      </c>
      <c r="H33" s="29">
        <v>0.566</v>
      </c>
      <c r="I33" s="29">
        <v>5.85</v>
      </c>
      <c r="J33" s="29">
        <v>0.144</v>
      </c>
      <c r="K33" s="29">
        <v>43.62</v>
      </c>
      <c r="L33" s="29">
        <v>8.56</v>
      </c>
      <c r="M33" s="29">
        <v>7.38</v>
      </c>
      <c r="N33" s="29">
        <v>6.92</v>
      </c>
      <c r="O33" s="29">
        <v>477</v>
      </c>
      <c r="P33" s="29">
        <v>5</v>
      </c>
      <c r="Q33" s="27"/>
      <c r="R33" s="38">
        <f t="shared" si="0"/>
        <v>1116.33333333333</v>
      </c>
      <c r="S33" s="38"/>
      <c r="T33" s="38"/>
      <c r="U33" s="38"/>
      <c r="V33" s="38"/>
      <c r="W33" s="38"/>
      <c r="X33" s="38"/>
    </row>
    <row r="34" s="3" customFormat="1" ht="21" customHeight="1" spans="1:24">
      <c r="A34" s="27">
        <v>30</v>
      </c>
      <c r="B34" s="28">
        <v>26577</v>
      </c>
      <c r="C34" s="29">
        <v>12020</v>
      </c>
      <c r="D34" s="29">
        <v>18.32</v>
      </c>
      <c r="E34" s="29">
        <v>555.4</v>
      </c>
      <c r="F34" s="29">
        <v>26.73</v>
      </c>
      <c r="G34" s="29">
        <v>37.9</v>
      </c>
      <c r="H34" s="29">
        <v>0.45</v>
      </c>
      <c r="I34" s="29">
        <v>7.85</v>
      </c>
      <c r="J34" s="29">
        <v>0.15</v>
      </c>
      <c r="K34" s="29">
        <v>52.93</v>
      </c>
      <c r="L34" s="29">
        <v>9.19</v>
      </c>
      <c r="M34" s="29">
        <v>7.36</v>
      </c>
      <c r="N34" s="29">
        <v>6.95</v>
      </c>
      <c r="O34" s="29">
        <v>513</v>
      </c>
      <c r="P34" s="29">
        <v>5</v>
      </c>
      <c r="Q34" s="27"/>
      <c r="R34" s="38">
        <f t="shared" si="0"/>
        <v>1107.375</v>
      </c>
      <c r="S34" s="38"/>
      <c r="T34" s="38"/>
      <c r="U34" s="38"/>
      <c r="V34" s="38"/>
      <c r="W34" s="38"/>
      <c r="X34" s="38"/>
    </row>
    <row r="35" s="3" customFormat="1" ht="21" customHeight="1" spans="1:24">
      <c r="A35" s="27">
        <v>31</v>
      </c>
      <c r="B35" s="30">
        <v>26819</v>
      </c>
      <c r="C35" s="31">
        <v>11980</v>
      </c>
      <c r="D35" s="31">
        <v>18.7</v>
      </c>
      <c r="E35" s="32">
        <v>439.1</v>
      </c>
      <c r="F35" s="31">
        <v>25.53</v>
      </c>
      <c r="G35" s="32">
        <v>36.23</v>
      </c>
      <c r="H35" s="31">
        <v>0.32</v>
      </c>
      <c r="I35" s="32">
        <v>4.99</v>
      </c>
      <c r="J35" s="31">
        <v>0.147</v>
      </c>
      <c r="K35" s="32">
        <v>41.7</v>
      </c>
      <c r="L35" s="31">
        <v>9.71</v>
      </c>
      <c r="M35" s="32">
        <v>7.33</v>
      </c>
      <c r="N35" s="31">
        <v>6.95</v>
      </c>
      <c r="O35" s="32">
        <v>350</v>
      </c>
      <c r="P35" s="31">
        <v>5</v>
      </c>
      <c r="Q35" s="27"/>
      <c r="R35" s="38">
        <f t="shared" si="0"/>
        <v>1117.45833333333</v>
      </c>
      <c r="S35" s="38"/>
      <c r="T35" s="38"/>
      <c r="U35" s="38"/>
      <c r="V35" s="38"/>
      <c r="W35" s="38"/>
      <c r="X35" s="38"/>
    </row>
    <row r="36" s="3" customFormat="1" ht="21" customHeight="1" spans="1:24">
      <c r="A36" s="12" t="s">
        <v>22</v>
      </c>
      <c r="B36" s="2">
        <f>SUM(B5:B35)</f>
        <v>851666</v>
      </c>
      <c r="C36" s="2">
        <f>SUM(C5:C35)</f>
        <v>350940</v>
      </c>
      <c r="D36" s="13">
        <f>SUM(D5:D35)</f>
        <v>519.18</v>
      </c>
      <c r="E36" s="14">
        <f>AVERAGE(E5:E35)</f>
        <v>520.11935483871</v>
      </c>
      <c r="F36" s="14">
        <f t="shared" ref="F36:X36" si="1">AVERAGE(F5:F35)</f>
        <v>26.5722580645161</v>
      </c>
      <c r="G36" s="14">
        <f t="shared" si="1"/>
        <v>36.5106451612903</v>
      </c>
      <c r="H36" s="14">
        <f t="shared" si="1"/>
        <v>0.447193548387097</v>
      </c>
      <c r="I36" s="14">
        <f t="shared" si="1"/>
        <v>6.32290322580645</v>
      </c>
      <c r="J36" s="14">
        <f t="shared" si="1"/>
        <v>0.165903225806452</v>
      </c>
      <c r="K36" s="14">
        <f t="shared" si="1"/>
        <v>45.8045161290323</v>
      </c>
      <c r="L36" s="14">
        <f t="shared" si="1"/>
        <v>8.76133333333333</v>
      </c>
      <c r="M36" s="14">
        <f t="shared" si="1"/>
        <v>7.34290322580645</v>
      </c>
      <c r="N36" s="14">
        <f t="shared" si="1"/>
        <v>6.96354838709677</v>
      </c>
      <c r="O36" s="14">
        <f t="shared" si="1"/>
        <v>407.483870967742</v>
      </c>
      <c r="P36" s="14">
        <f t="shared" si="1"/>
        <v>5.2258064516129</v>
      </c>
      <c r="Q36" s="14"/>
      <c r="R36" s="14"/>
      <c r="S36" s="38" t="e">
        <f t="shared" si="1"/>
        <v>#DIV/0!</v>
      </c>
      <c r="T36" s="38" t="e">
        <f t="shared" si="1"/>
        <v>#DIV/0!</v>
      </c>
      <c r="U36" s="38" t="e">
        <f t="shared" si="1"/>
        <v>#DIV/0!</v>
      </c>
      <c r="V36" s="38"/>
      <c r="W36" s="38" t="e">
        <f t="shared" si="1"/>
        <v>#DIV/0!</v>
      </c>
      <c r="X36" s="38" t="e">
        <f t="shared" si="1"/>
        <v>#DIV/0!</v>
      </c>
    </row>
    <row r="37" s="4" customFormat="1" ht="21" customHeight="1" spans="3:22">
      <c r="C37" s="34" t="s">
        <v>23</v>
      </c>
      <c r="D37" s="34"/>
      <c r="G37" s="35"/>
      <c r="H37" s="35"/>
      <c r="I37" s="35"/>
      <c r="L37" s="36" t="s">
        <v>24</v>
      </c>
      <c r="M37" s="36"/>
      <c r="U37" s="34" t="s">
        <v>25</v>
      </c>
      <c r="V37" s="34"/>
    </row>
  </sheetData>
  <mergeCells count="15">
    <mergeCell ref="A1:X1"/>
    <mergeCell ref="E2:R2"/>
    <mergeCell ref="S2:X2"/>
    <mergeCell ref="E3:F3"/>
    <mergeCell ref="G3:H3"/>
    <mergeCell ref="I3:J3"/>
    <mergeCell ref="K3:L3"/>
    <mergeCell ref="M3:N3"/>
    <mergeCell ref="O3:P3"/>
    <mergeCell ref="Q3:R3"/>
    <mergeCell ref="L37:M37"/>
    <mergeCell ref="A2:A4"/>
    <mergeCell ref="B2:B4"/>
    <mergeCell ref="C2:C4"/>
    <mergeCell ref="D2:D4"/>
  </mergeCells>
  <pageMargins left="0.196527777777778" right="0.196527777777778" top="0.196527777777778" bottom="0.196527777777778" header="0.314583333333333" footer="0.314583333333333"/>
  <pageSetup paperSize="9" scale="66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7"/>
  <sheetViews>
    <sheetView topLeftCell="A14" workbookViewId="0">
      <selection activeCell="B36" sqref="B36"/>
    </sheetView>
  </sheetViews>
  <sheetFormatPr defaultColWidth="9" defaultRowHeight="13.5"/>
  <cols>
    <col min="1" max="1" width="4.375" style="3" customWidth="1"/>
    <col min="2" max="2" width="9.75" customWidth="1"/>
    <col min="3" max="3" width="9" customWidth="1"/>
    <col min="4" max="4" width="8.675" customWidth="1"/>
    <col min="5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10" customWidth="1"/>
    <col min="19" max="24" width="12.3833333333333" customWidth="1"/>
  </cols>
  <sheetData>
    <row r="1" ht="36" customHeight="1" spans="1:24">
      <c r="A1" s="23" t="s">
        <v>36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customFormat="1" ht="22" customHeight="1" spans="1:24">
      <c r="A2" s="12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 t="s">
        <v>6</v>
      </c>
      <c r="T2" s="12"/>
      <c r="U2" s="12"/>
      <c r="V2" s="12"/>
      <c r="W2" s="12"/>
      <c r="X2" s="12"/>
    </row>
    <row r="3" s="3" customFormat="1" ht="22" customHeight="1" spans="1:24">
      <c r="A3" s="12"/>
      <c r="B3" s="11"/>
      <c r="C3" s="11"/>
      <c r="D3" s="11"/>
      <c r="E3" s="12" t="s">
        <v>7</v>
      </c>
      <c r="F3" s="12"/>
      <c r="G3" s="12" t="s">
        <v>8</v>
      </c>
      <c r="H3" s="12"/>
      <c r="I3" s="12" t="s">
        <v>9</v>
      </c>
      <c r="J3" s="12"/>
      <c r="K3" s="12" t="s">
        <v>10</v>
      </c>
      <c r="L3" s="12"/>
      <c r="M3" s="12" t="s">
        <v>11</v>
      </c>
      <c r="N3" s="12"/>
      <c r="O3" s="12" t="s">
        <v>12</v>
      </c>
      <c r="P3" s="12"/>
      <c r="Q3" s="12" t="s">
        <v>13</v>
      </c>
      <c r="R3" s="12"/>
      <c r="S3" s="20" t="s">
        <v>14</v>
      </c>
      <c r="T3" s="21" t="s">
        <v>15</v>
      </c>
      <c r="U3" s="21" t="s">
        <v>11</v>
      </c>
      <c r="V3" s="21" t="s">
        <v>16</v>
      </c>
      <c r="W3" s="21" t="s">
        <v>17</v>
      </c>
      <c r="X3" s="21" t="s">
        <v>18</v>
      </c>
    </row>
    <row r="4" s="3" customFormat="1" ht="22" customHeight="1" spans="1:24">
      <c r="A4" s="12"/>
      <c r="B4" s="11"/>
      <c r="C4" s="11"/>
      <c r="D4" s="11"/>
      <c r="E4" s="12" t="s">
        <v>19</v>
      </c>
      <c r="F4" s="12" t="s">
        <v>20</v>
      </c>
      <c r="G4" s="12" t="s">
        <v>19</v>
      </c>
      <c r="H4" s="12" t="s">
        <v>20</v>
      </c>
      <c r="I4" s="12" t="s">
        <v>19</v>
      </c>
      <c r="J4" s="12" t="s">
        <v>20</v>
      </c>
      <c r="K4" s="12" t="s">
        <v>19</v>
      </c>
      <c r="L4" s="12" t="s">
        <v>20</v>
      </c>
      <c r="M4" s="12" t="s">
        <v>19</v>
      </c>
      <c r="N4" s="12" t="s">
        <v>20</v>
      </c>
      <c r="O4" s="12" t="s">
        <v>19</v>
      </c>
      <c r="P4" s="12" t="s">
        <v>20</v>
      </c>
      <c r="Q4" s="12" t="s">
        <v>19</v>
      </c>
      <c r="R4" s="12" t="s">
        <v>20</v>
      </c>
      <c r="S4" s="20" t="s">
        <v>20</v>
      </c>
      <c r="T4" s="20" t="s">
        <v>20</v>
      </c>
      <c r="U4" s="20" t="s">
        <v>20</v>
      </c>
      <c r="V4" s="20" t="s">
        <v>20</v>
      </c>
      <c r="W4" s="20" t="s">
        <v>20</v>
      </c>
      <c r="X4" s="20" t="s">
        <v>20</v>
      </c>
    </row>
    <row r="5" s="3" customFormat="1" ht="22" customHeight="1" spans="1:24">
      <c r="A5" s="27">
        <v>1</v>
      </c>
      <c r="B5" s="28">
        <v>30410</v>
      </c>
      <c r="C5" s="29">
        <v>9450</v>
      </c>
      <c r="D5" s="29">
        <v>18.64</v>
      </c>
      <c r="E5" s="29">
        <v>388.7</v>
      </c>
      <c r="F5" s="29">
        <v>20.73</v>
      </c>
      <c r="G5" s="29">
        <v>39.54</v>
      </c>
      <c r="H5" s="29">
        <v>0.222</v>
      </c>
      <c r="I5" s="29">
        <v>3.71</v>
      </c>
      <c r="J5" s="29">
        <v>0.087</v>
      </c>
      <c r="K5" s="29">
        <v>41.4</v>
      </c>
      <c r="L5" s="29">
        <v>8.42</v>
      </c>
      <c r="M5" s="29">
        <v>7.44</v>
      </c>
      <c r="N5" s="29">
        <v>7.09</v>
      </c>
      <c r="O5" s="29">
        <v>314</v>
      </c>
      <c r="P5" s="29">
        <v>4</v>
      </c>
      <c r="Q5" s="37"/>
      <c r="R5" s="38"/>
      <c r="S5" s="29"/>
      <c r="T5" s="29"/>
      <c r="U5" s="29"/>
      <c r="V5" s="29"/>
      <c r="W5" s="29"/>
      <c r="X5" s="29"/>
    </row>
    <row r="6" s="3" customFormat="1" ht="22" customHeight="1" spans="1:24">
      <c r="A6" s="27">
        <v>2</v>
      </c>
      <c r="B6" s="28">
        <v>30009</v>
      </c>
      <c r="C6" s="29">
        <v>9470</v>
      </c>
      <c r="D6" s="29">
        <v>18.48</v>
      </c>
      <c r="E6" s="29">
        <v>456.7</v>
      </c>
      <c r="F6" s="29">
        <v>20.73</v>
      </c>
      <c r="G6" s="29">
        <v>39.2</v>
      </c>
      <c r="H6" s="29">
        <v>0.239</v>
      </c>
      <c r="I6" s="29">
        <v>3.87</v>
      </c>
      <c r="J6" s="29">
        <v>0.129</v>
      </c>
      <c r="K6" s="29">
        <v>44.45</v>
      </c>
      <c r="L6" s="29">
        <v>11.09</v>
      </c>
      <c r="M6" s="29">
        <v>7.42</v>
      </c>
      <c r="N6" s="29">
        <v>6.94</v>
      </c>
      <c r="O6" s="29">
        <v>336</v>
      </c>
      <c r="P6" s="29">
        <v>5</v>
      </c>
      <c r="Q6" s="37"/>
      <c r="R6" s="38"/>
      <c r="S6" s="29"/>
      <c r="T6" s="29"/>
      <c r="U6" s="29"/>
      <c r="V6" s="29"/>
      <c r="W6" s="29"/>
      <c r="X6" s="29"/>
    </row>
    <row r="7" s="3" customFormat="1" ht="22" customHeight="1" spans="1:24">
      <c r="A7" s="27">
        <v>3</v>
      </c>
      <c r="B7" s="28">
        <v>30375</v>
      </c>
      <c r="C7" s="29">
        <v>9330</v>
      </c>
      <c r="D7" s="29"/>
      <c r="E7" s="29">
        <v>293.7</v>
      </c>
      <c r="F7" s="29">
        <v>16.63</v>
      </c>
      <c r="G7" s="29">
        <v>35.64</v>
      </c>
      <c r="H7" s="29">
        <v>0.365</v>
      </c>
      <c r="I7" s="29">
        <v>3.47</v>
      </c>
      <c r="J7" s="29">
        <v>0.105</v>
      </c>
      <c r="K7" s="29">
        <v>39.7</v>
      </c>
      <c r="L7" s="29">
        <v>10.56</v>
      </c>
      <c r="M7" s="29">
        <v>7.37</v>
      </c>
      <c r="N7" s="29">
        <v>7.06</v>
      </c>
      <c r="O7" s="29">
        <v>261</v>
      </c>
      <c r="P7" s="29">
        <v>5</v>
      </c>
      <c r="Q7" s="37"/>
      <c r="R7" s="38"/>
      <c r="S7" s="29"/>
      <c r="T7" s="29"/>
      <c r="U7" s="29"/>
      <c r="V7" s="29"/>
      <c r="W7" s="29"/>
      <c r="X7" s="29"/>
    </row>
    <row r="8" s="3" customFormat="1" ht="22" customHeight="1" spans="1:24">
      <c r="A8" s="27">
        <v>4</v>
      </c>
      <c r="B8" s="28">
        <v>30602</v>
      </c>
      <c r="C8" s="29">
        <v>9370</v>
      </c>
      <c r="D8" s="29">
        <v>19.46</v>
      </c>
      <c r="E8" s="29">
        <v>236.8</v>
      </c>
      <c r="F8" s="29">
        <v>17.13</v>
      </c>
      <c r="G8" s="29">
        <v>32.76</v>
      </c>
      <c r="H8" s="29">
        <v>0.492</v>
      </c>
      <c r="I8" s="29">
        <v>3.74</v>
      </c>
      <c r="J8" s="29">
        <v>0.136</v>
      </c>
      <c r="K8" s="29">
        <v>36.38</v>
      </c>
      <c r="L8" s="29">
        <v>0.492</v>
      </c>
      <c r="M8" s="29">
        <v>7.43</v>
      </c>
      <c r="N8" s="29">
        <v>7.05</v>
      </c>
      <c r="O8" s="29">
        <v>244</v>
      </c>
      <c r="P8" s="29">
        <v>5</v>
      </c>
      <c r="Q8" s="37"/>
      <c r="R8" s="38"/>
      <c r="S8" s="29"/>
      <c r="T8" s="29"/>
      <c r="U8" s="29"/>
      <c r="V8" s="29"/>
      <c r="W8" s="29"/>
      <c r="X8" s="29"/>
    </row>
    <row r="9" s="3" customFormat="1" ht="22" customHeight="1" spans="1:24">
      <c r="A9" s="27">
        <v>5</v>
      </c>
      <c r="B9" s="28">
        <v>30302</v>
      </c>
      <c r="C9" s="29">
        <v>9310</v>
      </c>
      <c r="D9" s="29">
        <v>18.38</v>
      </c>
      <c r="E9" s="29">
        <v>251.4</v>
      </c>
      <c r="F9" s="29">
        <v>17.66</v>
      </c>
      <c r="G9" s="29">
        <v>30.82</v>
      </c>
      <c r="H9" s="29">
        <v>0.411</v>
      </c>
      <c r="I9" s="29">
        <v>3.42</v>
      </c>
      <c r="J9" s="29">
        <v>0.148</v>
      </c>
      <c r="K9" s="29">
        <v>34.87</v>
      </c>
      <c r="L9" s="29">
        <v>10.74</v>
      </c>
      <c r="M9" s="29">
        <v>7.42</v>
      </c>
      <c r="N9" s="29">
        <v>6.93</v>
      </c>
      <c r="O9" s="29">
        <v>291</v>
      </c>
      <c r="P9" s="29">
        <v>4</v>
      </c>
      <c r="Q9" s="37"/>
      <c r="R9" s="38"/>
      <c r="S9" s="29"/>
      <c r="T9" s="29"/>
      <c r="U9" s="29"/>
      <c r="V9" s="29"/>
      <c r="W9" s="29"/>
      <c r="X9" s="29"/>
    </row>
    <row r="10" s="3" customFormat="1" ht="22" customHeight="1" spans="1:24">
      <c r="A10" s="27">
        <v>6</v>
      </c>
      <c r="B10" s="28">
        <v>30479</v>
      </c>
      <c r="C10" s="29">
        <v>9080</v>
      </c>
      <c r="D10" s="29"/>
      <c r="E10" s="29">
        <v>228.3</v>
      </c>
      <c r="F10" s="29">
        <v>16.69</v>
      </c>
      <c r="G10" s="29">
        <v>28.66</v>
      </c>
      <c r="H10" s="29">
        <v>0.347</v>
      </c>
      <c r="I10" s="29">
        <v>3.9</v>
      </c>
      <c r="J10" s="29">
        <v>0.145</v>
      </c>
      <c r="K10" s="29">
        <v>31.98</v>
      </c>
      <c r="L10" s="29">
        <v>8.98</v>
      </c>
      <c r="M10" s="29">
        <v>7.44</v>
      </c>
      <c r="N10" s="29">
        <v>7.08</v>
      </c>
      <c r="O10" s="29">
        <v>274</v>
      </c>
      <c r="P10" s="29">
        <v>4</v>
      </c>
      <c r="Q10" s="37"/>
      <c r="R10" s="38"/>
      <c r="S10" s="29"/>
      <c r="T10" s="29"/>
      <c r="U10" s="29"/>
      <c r="V10" s="29"/>
      <c r="W10" s="29"/>
      <c r="X10" s="29"/>
    </row>
    <row r="11" s="3" customFormat="1" ht="22" customHeight="1" spans="1:24">
      <c r="A11" s="27">
        <v>7</v>
      </c>
      <c r="B11" s="28">
        <v>30573</v>
      </c>
      <c r="C11" s="29">
        <v>9100</v>
      </c>
      <c r="D11" s="29">
        <v>19.3</v>
      </c>
      <c r="E11" s="29">
        <v>216.4</v>
      </c>
      <c r="F11" s="29">
        <v>16.68</v>
      </c>
      <c r="G11" s="29">
        <v>28.14</v>
      </c>
      <c r="H11" s="29">
        <v>0.343</v>
      </c>
      <c r="I11" s="29">
        <v>3.6</v>
      </c>
      <c r="J11" s="29">
        <v>0.123</v>
      </c>
      <c r="K11" s="29">
        <v>31.73</v>
      </c>
      <c r="L11" s="29">
        <v>7.62</v>
      </c>
      <c r="M11" s="29">
        <v>7.48</v>
      </c>
      <c r="N11" s="29">
        <v>7.07</v>
      </c>
      <c r="O11" s="29">
        <v>296</v>
      </c>
      <c r="P11" s="29">
        <v>4</v>
      </c>
      <c r="Q11" s="37"/>
      <c r="R11" s="38"/>
      <c r="S11" s="29"/>
      <c r="T11" s="29"/>
      <c r="U11" s="29"/>
      <c r="V11" s="29"/>
      <c r="W11" s="29"/>
      <c r="X11" s="29"/>
    </row>
    <row r="12" s="3" customFormat="1" ht="22" customHeight="1" spans="1:24">
      <c r="A12" s="27">
        <v>8</v>
      </c>
      <c r="B12" s="28">
        <v>30476</v>
      </c>
      <c r="C12" s="29">
        <v>9040</v>
      </c>
      <c r="D12" s="29">
        <v>18.72</v>
      </c>
      <c r="E12" s="29">
        <v>324.6</v>
      </c>
      <c r="F12" s="29">
        <v>17.13</v>
      </c>
      <c r="G12" s="29">
        <v>30.09</v>
      </c>
      <c r="H12" s="29">
        <v>0.265</v>
      </c>
      <c r="I12" s="29">
        <v>3.46</v>
      </c>
      <c r="J12" s="29">
        <v>0.095</v>
      </c>
      <c r="K12" s="29">
        <v>32.38</v>
      </c>
      <c r="L12" s="29">
        <v>8.06</v>
      </c>
      <c r="M12" s="29">
        <v>7.43</v>
      </c>
      <c r="N12" s="29">
        <v>7.06</v>
      </c>
      <c r="O12" s="29">
        <v>261</v>
      </c>
      <c r="P12" s="29">
        <v>5</v>
      </c>
      <c r="Q12" s="37"/>
      <c r="R12" s="38"/>
      <c r="S12" s="29"/>
      <c r="T12" s="29"/>
      <c r="U12" s="29"/>
      <c r="V12" s="29"/>
      <c r="W12" s="29"/>
      <c r="X12" s="29"/>
    </row>
    <row r="13" s="3" customFormat="1" ht="22" customHeight="1" spans="1:24">
      <c r="A13" s="27">
        <v>9</v>
      </c>
      <c r="B13" s="28">
        <v>30584</v>
      </c>
      <c r="C13" s="29">
        <v>9590</v>
      </c>
      <c r="D13" s="29"/>
      <c r="E13" s="29">
        <v>346.4</v>
      </c>
      <c r="F13" s="29">
        <v>18.06</v>
      </c>
      <c r="G13" s="29">
        <v>27.74</v>
      </c>
      <c r="H13" s="29">
        <v>0.223</v>
      </c>
      <c r="I13" s="29">
        <v>3.33</v>
      </c>
      <c r="J13" s="29">
        <v>0.151</v>
      </c>
      <c r="K13" s="29">
        <v>32.34</v>
      </c>
      <c r="L13" s="29">
        <v>7.85</v>
      </c>
      <c r="M13" s="29">
        <v>7.34</v>
      </c>
      <c r="N13" s="29">
        <v>6.95</v>
      </c>
      <c r="O13" s="29">
        <v>285</v>
      </c>
      <c r="P13" s="29">
        <v>4</v>
      </c>
      <c r="Q13" s="37"/>
      <c r="R13" s="38"/>
      <c r="S13" s="29"/>
      <c r="T13" s="29"/>
      <c r="U13" s="29"/>
      <c r="V13" s="29"/>
      <c r="W13" s="29"/>
      <c r="X13" s="29"/>
    </row>
    <row r="14" s="3" customFormat="1" ht="22" customHeight="1" spans="1:24">
      <c r="A14" s="27">
        <v>10</v>
      </c>
      <c r="B14" s="28">
        <v>30156</v>
      </c>
      <c r="C14" s="29">
        <v>9260</v>
      </c>
      <c r="D14" s="29">
        <v>18.92</v>
      </c>
      <c r="E14" s="29">
        <v>298.3</v>
      </c>
      <c r="F14" s="29">
        <v>17.71</v>
      </c>
      <c r="G14" s="29">
        <v>31.25</v>
      </c>
      <c r="H14" s="29">
        <v>0.268</v>
      </c>
      <c r="I14" s="29">
        <v>3.94</v>
      </c>
      <c r="J14" s="29">
        <v>0.15</v>
      </c>
      <c r="K14" s="29">
        <v>35.35</v>
      </c>
      <c r="L14" s="40">
        <v>6.3</v>
      </c>
      <c r="M14" s="29">
        <v>7.38</v>
      </c>
      <c r="N14" s="29">
        <v>7.07</v>
      </c>
      <c r="O14" s="29">
        <v>253</v>
      </c>
      <c r="P14" s="29">
        <v>5</v>
      </c>
      <c r="Q14" s="37"/>
      <c r="R14" s="38"/>
      <c r="S14" s="29"/>
      <c r="T14" s="29"/>
      <c r="U14" s="29"/>
      <c r="V14" s="29"/>
      <c r="W14" s="29"/>
      <c r="X14" s="29"/>
    </row>
    <row r="15" s="3" customFormat="1" ht="22" customHeight="1" spans="1:24">
      <c r="A15" s="27">
        <v>11</v>
      </c>
      <c r="B15" s="28">
        <v>30462</v>
      </c>
      <c r="C15" s="29">
        <v>9140</v>
      </c>
      <c r="D15" s="29">
        <v>16.86</v>
      </c>
      <c r="E15" s="29">
        <v>255.8</v>
      </c>
      <c r="F15" s="29">
        <v>17.98</v>
      </c>
      <c r="G15" s="29">
        <v>27.78</v>
      </c>
      <c r="H15" s="29">
        <v>0.369</v>
      </c>
      <c r="I15" s="29">
        <v>3.33</v>
      </c>
      <c r="J15" s="29">
        <v>0.102</v>
      </c>
      <c r="K15" s="29">
        <v>30.58</v>
      </c>
      <c r="L15" s="29">
        <v>6.86</v>
      </c>
      <c r="M15" s="29">
        <v>7.38</v>
      </c>
      <c r="N15" s="29">
        <v>7.06</v>
      </c>
      <c r="O15" s="29">
        <v>273</v>
      </c>
      <c r="P15" s="29">
        <v>4</v>
      </c>
      <c r="Q15" s="37"/>
      <c r="R15" s="38"/>
      <c r="S15" s="29"/>
      <c r="T15" s="29"/>
      <c r="U15" s="29"/>
      <c r="V15" s="29"/>
      <c r="W15" s="29"/>
      <c r="X15" s="29"/>
    </row>
    <row r="16" s="3" customFormat="1" ht="22" customHeight="1" spans="1:24">
      <c r="A16" s="27">
        <v>12</v>
      </c>
      <c r="B16" s="28">
        <v>30172</v>
      </c>
      <c r="C16" s="29">
        <v>9110</v>
      </c>
      <c r="D16" s="29"/>
      <c r="E16" s="29">
        <v>344.9</v>
      </c>
      <c r="F16" s="29">
        <v>18.03</v>
      </c>
      <c r="G16" s="29">
        <v>31.97</v>
      </c>
      <c r="H16" s="29">
        <v>0.245</v>
      </c>
      <c r="I16" s="29">
        <v>4.08</v>
      </c>
      <c r="J16" s="29">
        <v>0.116</v>
      </c>
      <c r="K16" s="29">
        <v>33.26</v>
      </c>
      <c r="L16" s="29">
        <v>6.49</v>
      </c>
      <c r="M16" s="29">
        <v>7.38</v>
      </c>
      <c r="N16" s="29">
        <v>7.09</v>
      </c>
      <c r="O16" s="29">
        <v>236</v>
      </c>
      <c r="P16" s="29">
        <v>4</v>
      </c>
      <c r="Q16" s="37"/>
      <c r="R16" s="38"/>
      <c r="S16" s="29"/>
      <c r="T16" s="29"/>
      <c r="U16" s="29"/>
      <c r="V16" s="29"/>
      <c r="W16" s="29"/>
      <c r="X16" s="29"/>
    </row>
    <row r="17" s="3" customFormat="1" ht="22" customHeight="1" spans="1:24">
      <c r="A17" s="27">
        <v>13</v>
      </c>
      <c r="B17" s="28">
        <v>30931</v>
      </c>
      <c r="C17" s="29">
        <v>9190</v>
      </c>
      <c r="D17" s="29">
        <v>19.14</v>
      </c>
      <c r="E17" s="29">
        <v>321.8</v>
      </c>
      <c r="F17" s="29">
        <v>17.48</v>
      </c>
      <c r="G17" s="29">
        <v>32.27</v>
      </c>
      <c r="H17" s="29">
        <v>0.336</v>
      </c>
      <c r="I17" s="29">
        <v>4.25</v>
      </c>
      <c r="J17" s="29">
        <v>0.095</v>
      </c>
      <c r="K17" s="29">
        <v>34.01</v>
      </c>
      <c r="L17" s="29">
        <v>6.66</v>
      </c>
      <c r="M17" s="29">
        <v>7.35</v>
      </c>
      <c r="N17" s="29">
        <v>6.94</v>
      </c>
      <c r="O17" s="29">
        <v>295</v>
      </c>
      <c r="P17" s="29">
        <v>4</v>
      </c>
      <c r="Q17" s="37"/>
      <c r="R17" s="38"/>
      <c r="S17" s="29"/>
      <c r="T17" s="29"/>
      <c r="U17" s="29"/>
      <c r="V17" s="29"/>
      <c r="W17" s="29"/>
      <c r="X17" s="29"/>
    </row>
    <row r="18" s="3" customFormat="1" ht="22" customHeight="1" spans="1:24">
      <c r="A18" s="27">
        <v>14</v>
      </c>
      <c r="B18" s="28">
        <v>30652</v>
      </c>
      <c r="C18" s="29">
        <v>9290</v>
      </c>
      <c r="D18" s="29">
        <v>19.12</v>
      </c>
      <c r="E18" s="29">
        <v>371.4</v>
      </c>
      <c r="F18" s="29">
        <v>15.98</v>
      </c>
      <c r="G18" s="29">
        <v>31.34</v>
      </c>
      <c r="H18" s="29">
        <v>0.408</v>
      </c>
      <c r="I18" s="29">
        <v>4.66</v>
      </c>
      <c r="J18" s="29">
        <v>0.097</v>
      </c>
      <c r="K18" s="29">
        <v>36.07</v>
      </c>
      <c r="L18" s="29">
        <v>6.93</v>
      </c>
      <c r="M18" s="29">
        <v>7.28</v>
      </c>
      <c r="N18" s="29">
        <v>7.06</v>
      </c>
      <c r="O18" s="29">
        <v>286</v>
      </c>
      <c r="P18" s="29">
        <v>5</v>
      </c>
      <c r="Q18" s="37"/>
      <c r="R18" s="38"/>
      <c r="S18" s="29"/>
      <c r="T18" s="29"/>
      <c r="U18" s="29"/>
      <c r="V18" s="29"/>
      <c r="W18" s="29"/>
      <c r="X18" s="29"/>
    </row>
    <row r="19" s="3" customFormat="1" ht="22" customHeight="1" spans="1:24">
      <c r="A19" s="27">
        <v>15</v>
      </c>
      <c r="B19" s="28">
        <v>30675</v>
      </c>
      <c r="C19" s="29">
        <v>9080</v>
      </c>
      <c r="D19" s="29"/>
      <c r="E19" s="29">
        <v>285.5</v>
      </c>
      <c r="F19" s="29">
        <v>15.93</v>
      </c>
      <c r="G19" s="29">
        <v>16.78</v>
      </c>
      <c r="H19" s="29">
        <v>0.311</v>
      </c>
      <c r="I19" s="29">
        <v>2.71</v>
      </c>
      <c r="J19" s="29">
        <v>0.105</v>
      </c>
      <c r="K19" s="29">
        <v>23.06</v>
      </c>
      <c r="L19" s="29">
        <v>6.69</v>
      </c>
      <c r="M19" s="29">
        <v>7.48</v>
      </c>
      <c r="N19" s="29">
        <v>7.09</v>
      </c>
      <c r="O19" s="29">
        <v>243</v>
      </c>
      <c r="P19" s="29">
        <v>3</v>
      </c>
      <c r="Q19" s="37"/>
      <c r="R19" s="38"/>
      <c r="S19" s="29"/>
      <c r="T19" s="29"/>
      <c r="U19" s="29"/>
      <c r="V19" s="29"/>
      <c r="W19" s="29"/>
      <c r="X19" s="29"/>
    </row>
    <row r="20" s="3" customFormat="1" ht="22" customHeight="1" spans="1:24">
      <c r="A20" s="27">
        <v>16</v>
      </c>
      <c r="B20" s="28">
        <v>30583</v>
      </c>
      <c r="C20" s="29">
        <v>8310</v>
      </c>
      <c r="D20" s="29">
        <v>18.78</v>
      </c>
      <c r="E20" s="29">
        <v>292.7</v>
      </c>
      <c r="F20" s="29">
        <v>15.51</v>
      </c>
      <c r="G20" s="29">
        <v>21.18</v>
      </c>
      <c r="H20" s="29">
        <v>0.288</v>
      </c>
      <c r="I20" s="29">
        <v>3.02</v>
      </c>
      <c r="J20" s="29">
        <v>0.099</v>
      </c>
      <c r="K20" s="29">
        <v>27.16</v>
      </c>
      <c r="L20" s="29">
        <v>5.38</v>
      </c>
      <c r="M20" s="29">
        <v>7.46</v>
      </c>
      <c r="N20" s="29">
        <v>7.08</v>
      </c>
      <c r="O20" s="29">
        <v>248</v>
      </c>
      <c r="P20" s="29">
        <v>4</v>
      </c>
      <c r="Q20" s="37"/>
      <c r="R20" s="38"/>
      <c r="S20" s="29"/>
      <c r="T20" s="29"/>
      <c r="U20" s="29"/>
      <c r="V20" s="29"/>
      <c r="W20" s="29"/>
      <c r="X20" s="29"/>
    </row>
    <row r="21" s="3" customFormat="1" ht="22" customHeight="1" spans="1:24">
      <c r="A21" s="27">
        <v>17</v>
      </c>
      <c r="B21" s="28">
        <v>30741</v>
      </c>
      <c r="C21" s="29">
        <v>8370</v>
      </c>
      <c r="D21" s="29">
        <v>18.34</v>
      </c>
      <c r="E21" s="29">
        <v>289.8</v>
      </c>
      <c r="F21" s="29">
        <v>16.48</v>
      </c>
      <c r="G21" s="29">
        <v>24.59</v>
      </c>
      <c r="H21" s="29">
        <v>0.45</v>
      </c>
      <c r="I21" s="29">
        <v>3.25</v>
      </c>
      <c r="J21" s="29">
        <v>0.179</v>
      </c>
      <c r="K21" s="29">
        <v>29.76</v>
      </c>
      <c r="L21" s="29">
        <v>6.84</v>
      </c>
      <c r="M21" s="29">
        <v>7.36</v>
      </c>
      <c r="N21" s="29">
        <v>7.04</v>
      </c>
      <c r="O21" s="29">
        <v>277</v>
      </c>
      <c r="P21" s="29">
        <v>4</v>
      </c>
      <c r="Q21" s="37"/>
      <c r="R21" s="38"/>
      <c r="S21" s="29"/>
      <c r="T21" s="29"/>
      <c r="U21" s="29"/>
      <c r="V21" s="29"/>
      <c r="W21" s="29"/>
      <c r="X21" s="29"/>
    </row>
    <row r="22" s="3" customFormat="1" ht="22" customHeight="1" spans="1:24">
      <c r="A22" s="27">
        <v>18</v>
      </c>
      <c r="B22" s="28">
        <v>30269</v>
      </c>
      <c r="C22" s="29">
        <v>8350</v>
      </c>
      <c r="D22" s="29"/>
      <c r="E22" s="29">
        <v>223.7</v>
      </c>
      <c r="F22" s="29">
        <v>15.53</v>
      </c>
      <c r="G22" s="29">
        <v>26.2</v>
      </c>
      <c r="H22" s="29">
        <v>0.516</v>
      </c>
      <c r="I22" s="29">
        <v>3.8</v>
      </c>
      <c r="J22" s="29">
        <v>0.182</v>
      </c>
      <c r="K22" s="29">
        <v>31.36</v>
      </c>
      <c r="L22" s="29">
        <v>6.58</v>
      </c>
      <c r="M22" s="29">
        <v>7.36</v>
      </c>
      <c r="N22" s="29">
        <v>6.95</v>
      </c>
      <c r="O22" s="29">
        <v>229</v>
      </c>
      <c r="P22" s="29">
        <v>3</v>
      </c>
      <c r="Q22" s="37"/>
      <c r="R22" s="38"/>
      <c r="S22" s="29"/>
      <c r="T22" s="29"/>
      <c r="U22" s="29"/>
      <c r="V22" s="29"/>
      <c r="W22" s="29"/>
      <c r="X22" s="29"/>
    </row>
    <row r="23" s="3" customFormat="1" ht="22" customHeight="1" spans="1:24">
      <c r="A23" s="27">
        <v>19</v>
      </c>
      <c r="B23" s="28">
        <v>30139</v>
      </c>
      <c r="C23" s="29">
        <v>8700</v>
      </c>
      <c r="D23" s="29">
        <v>18.62</v>
      </c>
      <c r="E23" s="29">
        <v>287.3</v>
      </c>
      <c r="F23" s="29">
        <v>19.81</v>
      </c>
      <c r="G23" s="29">
        <v>26.73</v>
      </c>
      <c r="H23" s="29">
        <v>0.441</v>
      </c>
      <c r="I23" s="29">
        <v>2.83</v>
      </c>
      <c r="J23" s="29">
        <v>0.234</v>
      </c>
      <c r="K23" s="29">
        <v>31.21</v>
      </c>
      <c r="L23" s="29">
        <v>6.69</v>
      </c>
      <c r="M23" s="29">
        <v>7.35</v>
      </c>
      <c r="N23" s="29">
        <v>6.94</v>
      </c>
      <c r="O23" s="29">
        <v>294</v>
      </c>
      <c r="P23" s="29">
        <v>5</v>
      </c>
      <c r="Q23" s="37"/>
      <c r="R23" s="38"/>
      <c r="S23" s="29"/>
      <c r="T23" s="29"/>
      <c r="U23" s="29"/>
      <c r="V23" s="29"/>
      <c r="W23" s="29"/>
      <c r="X23" s="29"/>
    </row>
    <row r="24" s="3" customFormat="1" ht="22" customHeight="1" spans="1:24">
      <c r="A24" s="27">
        <v>20</v>
      </c>
      <c r="B24" s="28">
        <v>30181</v>
      </c>
      <c r="C24" s="29">
        <v>8080</v>
      </c>
      <c r="D24" s="29">
        <v>18.8</v>
      </c>
      <c r="E24" s="29">
        <v>259.7</v>
      </c>
      <c r="F24" s="29">
        <v>20.18</v>
      </c>
      <c r="G24" s="29">
        <v>26.93</v>
      </c>
      <c r="H24" s="29">
        <v>0.356</v>
      </c>
      <c r="I24" s="29">
        <v>2.74</v>
      </c>
      <c r="J24" s="29">
        <v>0.201</v>
      </c>
      <c r="K24" s="29">
        <v>30.26</v>
      </c>
      <c r="L24" s="29">
        <v>8.66</v>
      </c>
      <c r="M24" s="29">
        <v>7.38</v>
      </c>
      <c r="N24" s="29">
        <v>6.96</v>
      </c>
      <c r="O24" s="29">
        <v>301</v>
      </c>
      <c r="P24" s="29">
        <v>4</v>
      </c>
      <c r="Q24" s="37"/>
      <c r="R24" s="38"/>
      <c r="S24" s="29"/>
      <c r="T24" s="29"/>
      <c r="U24" s="29"/>
      <c r="V24" s="29"/>
      <c r="W24" s="29"/>
      <c r="X24" s="29"/>
    </row>
    <row r="25" s="3" customFormat="1" ht="22" customHeight="1" spans="1:24">
      <c r="A25" s="27">
        <v>21</v>
      </c>
      <c r="B25" s="28">
        <v>30018</v>
      </c>
      <c r="C25" s="29">
        <v>8020</v>
      </c>
      <c r="D25" s="29"/>
      <c r="E25" s="29">
        <v>240.6</v>
      </c>
      <c r="F25" s="29">
        <v>20.38</v>
      </c>
      <c r="G25" s="29">
        <v>25.52</v>
      </c>
      <c r="H25" s="29">
        <v>0.404</v>
      </c>
      <c r="I25" s="29">
        <v>2.89</v>
      </c>
      <c r="J25" s="29">
        <v>0.298</v>
      </c>
      <c r="K25" s="29">
        <v>30.33</v>
      </c>
      <c r="L25" s="29">
        <v>6.17</v>
      </c>
      <c r="M25" s="29">
        <v>7.38</v>
      </c>
      <c r="N25" s="29">
        <v>6.92</v>
      </c>
      <c r="O25" s="29">
        <v>236</v>
      </c>
      <c r="P25" s="29">
        <v>5</v>
      </c>
      <c r="Q25" s="37"/>
      <c r="R25" s="38"/>
      <c r="S25" s="29"/>
      <c r="T25" s="29"/>
      <c r="U25" s="29"/>
      <c r="V25" s="29"/>
      <c r="W25" s="29"/>
      <c r="X25" s="29"/>
    </row>
    <row r="26" s="3" customFormat="1" ht="22" customHeight="1" spans="1:24">
      <c r="A26" s="27">
        <v>22</v>
      </c>
      <c r="B26" s="28">
        <v>30102</v>
      </c>
      <c r="C26" s="29">
        <v>8840</v>
      </c>
      <c r="D26" s="29">
        <v>19.14</v>
      </c>
      <c r="E26" s="29">
        <v>255.3</v>
      </c>
      <c r="F26" s="29" t="s">
        <v>37</v>
      </c>
      <c r="G26" s="29">
        <v>21.17</v>
      </c>
      <c r="H26" s="29">
        <v>0.292</v>
      </c>
      <c r="I26" s="29">
        <v>3.62</v>
      </c>
      <c r="J26" s="29">
        <v>0.256</v>
      </c>
      <c r="K26" s="29">
        <v>30.17</v>
      </c>
      <c r="L26" s="29">
        <v>7.15</v>
      </c>
      <c r="M26" s="29">
        <v>7.44</v>
      </c>
      <c r="N26" s="29">
        <v>6.97</v>
      </c>
      <c r="O26" s="29">
        <v>301</v>
      </c>
      <c r="P26" s="29">
        <v>4</v>
      </c>
      <c r="Q26" s="37"/>
      <c r="R26" s="38"/>
      <c r="S26" s="29"/>
      <c r="T26" s="29"/>
      <c r="U26" s="29"/>
      <c r="V26" s="29"/>
      <c r="W26" s="29"/>
      <c r="X26" s="29"/>
    </row>
    <row r="27" s="3" customFormat="1" ht="22" customHeight="1" spans="1:24">
      <c r="A27" s="27">
        <v>23</v>
      </c>
      <c r="B27" s="28">
        <v>30581</v>
      </c>
      <c r="C27" s="29">
        <v>9640</v>
      </c>
      <c r="D27" s="29"/>
      <c r="E27" s="29">
        <v>271.8</v>
      </c>
      <c r="F27" s="29">
        <v>25.16</v>
      </c>
      <c r="G27" s="29">
        <v>26.09</v>
      </c>
      <c r="H27" s="29">
        <v>0.509</v>
      </c>
      <c r="I27" s="29">
        <v>3.62</v>
      </c>
      <c r="J27" s="29">
        <v>0.192</v>
      </c>
      <c r="K27" s="29">
        <v>29.35</v>
      </c>
      <c r="L27" s="29">
        <v>4.33</v>
      </c>
      <c r="M27" s="29">
        <v>7.44</v>
      </c>
      <c r="N27" s="29">
        <v>6.93</v>
      </c>
      <c r="O27" s="29">
        <v>298</v>
      </c>
      <c r="P27" s="29">
        <v>4</v>
      </c>
      <c r="Q27" s="37"/>
      <c r="R27" s="38"/>
      <c r="S27" s="29"/>
      <c r="T27" s="29"/>
      <c r="U27" s="29"/>
      <c r="V27" s="29"/>
      <c r="W27" s="29"/>
      <c r="X27" s="29"/>
    </row>
    <row r="28" s="3" customFormat="1" ht="22" customHeight="1" spans="1:24">
      <c r="A28" s="27">
        <v>24</v>
      </c>
      <c r="B28" s="28">
        <v>30161</v>
      </c>
      <c r="C28" s="29">
        <v>9530</v>
      </c>
      <c r="D28" s="29">
        <v>19.32</v>
      </c>
      <c r="E28" s="29">
        <v>340.6</v>
      </c>
      <c r="F28" s="29">
        <v>25.58</v>
      </c>
      <c r="G28" s="29">
        <v>26.2</v>
      </c>
      <c r="H28" s="29">
        <v>0.582</v>
      </c>
      <c r="I28" s="29">
        <v>3.83</v>
      </c>
      <c r="J28" s="29">
        <v>0.144</v>
      </c>
      <c r="K28" s="29">
        <v>32.34</v>
      </c>
      <c r="L28" s="29">
        <v>7.28</v>
      </c>
      <c r="M28" s="29">
        <v>7.35</v>
      </c>
      <c r="N28" s="29">
        <v>6.93</v>
      </c>
      <c r="O28" s="29">
        <v>311</v>
      </c>
      <c r="P28" s="29">
        <v>5</v>
      </c>
      <c r="Q28" s="37"/>
      <c r="R28" s="38"/>
      <c r="S28" s="29"/>
      <c r="T28" s="29"/>
      <c r="U28" s="29"/>
      <c r="V28" s="29"/>
      <c r="W28" s="29"/>
      <c r="X28" s="29"/>
    </row>
    <row r="29" s="3" customFormat="1" ht="22" customHeight="1" spans="1:24">
      <c r="A29" s="27">
        <v>25</v>
      </c>
      <c r="B29" s="28">
        <v>30226</v>
      </c>
      <c r="C29" s="29">
        <v>8870</v>
      </c>
      <c r="D29" s="29">
        <v>19.34</v>
      </c>
      <c r="E29" s="29">
        <v>243.5</v>
      </c>
      <c r="F29" s="29">
        <v>22.31</v>
      </c>
      <c r="G29" s="29">
        <v>25.84</v>
      </c>
      <c r="H29" s="29">
        <v>0.412</v>
      </c>
      <c r="I29" s="29">
        <v>3.46</v>
      </c>
      <c r="J29" s="29">
        <v>0.167</v>
      </c>
      <c r="K29" s="29">
        <v>30.61</v>
      </c>
      <c r="L29" s="29">
        <v>6.12</v>
      </c>
      <c r="M29" s="29">
        <v>7.39</v>
      </c>
      <c r="N29" s="29">
        <v>7.04</v>
      </c>
      <c r="O29" s="29">
        <v>290</v>
      </c>
      <c r="P29" s="29">
        <v>4</v>
      </c>
      <c r="Q29" s="37"/>
      <c r="R29" s="38"/>
      <c r="S29" s="29"/>
      <c r="T29" s="29"/>
      <c r="U29" s="29"/>
      <c r="V29" s="29"/>
      <c r="W29" s="29"/>
      <c r="X29" s="29"/>
    </row>
    <row r="30" s="3" customFormat="1" ht="22" customHeight="1" spans="1:24">
      <c r="A30" s="27">
        <v>26</v>
      </c>
      <c r="B30" s="28">
        <v>30128</v>
      </c>
      <c r="C30" s="29">
        <v>8940</v>
      </c>
      <c r="D30" s="29">
        <v>18.78</v>
      </c>
      <c r="E30" s="29">
        <v>455.1</v>
      </c>
      <c r="F30" s="29">
        <v>23.47</v>
      </c>
      <c r="G30" s="29">
        <v>26.79</v>
      </c>
      <c r="H30" s="29">
        <v>0.52</v>
      </c>
      <c r="I30" s="29">
        <v>3.75</v>
      </c>
      <c r="J30" s="29">
        <v>0.168</v>
      </c>
      <c r="K30" s="29">
        <v>32.31</v>
      </c>
      <c r="L30" s="29">
        <v>6.71</v>
      </c>
      <c r="M30" s="29">
        <v>7.37</v>
      </c>
      <c r="N30" s="29">
        <v>6.92</v>
      </c>
      <c r="O30" s="29">
        <v>314</v>
      </c>
      <c r="P30" s="29">
        <v>3</v>
      </c>
      <c r="Q30" s="37"/>
      <c r="R30" s="38"/>
      <c r="S30" s="29"/>
      <c r="T30" s="29"/>
      <c r="U30" s="29"/>
      <c r="V30" s="29"/>
      <c r="W30" s="29"/>
      <c r="X30" s="29"/>
    </row>
    <row r="31" s="3" customFormat="1" ht="22" customHeight="1" spans="1:24">
      <c r="A31" s="27">
        <v>27</v>
      </c>
      <c r="B31" s="28">
        <v>30124</v>
      </c>
      <c r="C31" s="29">
        <v>9210</v>
      </c>
      <c r="D31" s="29"/>
      <c r="E31" s="29">
        <v>421.8</v>
      </c>
      <c r="F31" s="29">
        <v>23.86</v>
      </c>
      <c r="G31" s="29">
        <v>24.64</v>
      </c>
      <c r="H31" s="29">
        <v>0.409</v>
      </c>
      <c r="I31" s="29">
        <v>3.73</v>
      </c>
      <c r="J31" s="29">
        <v>0.176</v>
      </c>
      <c r="K31" s="29">
        <v>29.8</v>
      </c>
      <c r="L31" s="29">
        <v>5.98</v>
      </c>
      <c r="M31" s="29">
        <v>7.42</v>
      </c>
      <c r="N31" s="29">
        <v>7.06</v>
      </c>
      <c r="O31" s="29">
        <v>325</v>
      </c>
      <c r="P31" s="29">
        <v>4</v>
      </c>
      <c r="Q31" s="37"/>
      <c r="R31" s="38"/>
      <c r="S31" s="39"/>
      <c r="T31" s="39"/>
      <c r="U31" s="39"/>
      <c r="V31" s="27"/>
      <c r="W31" s="27"/>
      <c r="X31" s="27"/>
    </row>
    <row r="32" s="3" customFormat="1" ht="22" customHeight="1" spans="1:24">
      <c r="A32" s="27">
        <v>28</v>
      </c>
      <c r="B32" s="28">
        <v>30119</v>
      </c>
      <c r="C32" s="29">
        <v>8870</v>
      </c>
      <c r="D32" s="29">
        <v>19.46</v>
      </c>
      <c r="E32" s="29">
        <v>411.6</v>
      </c>
      <c r="F32" s="29">
        <v>24.59</v>
      </c>
      <c r="G32" s="29">
        <v>26.32</v>
      </c>
      <c r="H32" s="29">
        <v>0.361</v>
      </c>
      <c r="I32" s="29">
        <v>3.55</v>
      </c>
      <c r="J32" s="29">
        <v>0.172</v>
      </c>
      <c r="K32" s="29">
        <v>29.74</v>
      </c>
      <c r="L32" s="29">
        <v>6.31</v>
      </c>
      <c r="M32" s="29">
        <v>7.48</v>
      </c>
      <c r="N32" s="29">
        <v>7.07</v>
      </c>
      <c r="O32" s="29">
        <v>287</v>
      </c>
      <c r="P32" s="29">
        <v>4</v>
      </c>
      <c r="Q32" s="37"/>
      <c r="R32" s="38"/>
      <c r="S32" s="39"/>
      <c r="T32" s="39"/>
      <c r="U32" s="39"/>
      <c r="V32" s="27"/>
      <c r="W32" s="27"/>
      <c r="X32" s="27"/>
    </row>
    <row r="33" s="3" customFormat="1" ht="22" customHeight="1" spans="1:24">
      <c r="A33" s="27">
        <v>29</v>
      </c>
      <c r="B33" s="28">
        <v>30124</v>
      </c>
      <c r="C33" s="29">
        <v>9160</v>
      </c>
      <c r="D33" s="29">
        <v>18.86</v>
      </c>
      <c r="E33" s="29">
        <v>396.3</v>
      </c>
      <c r="F33" s="29">
        <v>24.18</v>
      </c>
      <c r="G33" s="29">
        <v>27.02</v>
      </c>
      <c r="H33" s="29">
        <v>0.538</v>
      </c>
      <c r="I33" s="29">
        <v>3.47</v>
      </c>
      <c r="J33" s="29">
        <v>0.165</v>
      </c>
      <c r="K33" s="29">
        <v>34.11</v>
      </c>
      <c r="L33" s="29">
        <v>7.65</v>
      </c>
      <c r="M33" s="29">
        <v>7.43</v>
      </c>
      <c r="N33" s="29">
        <v>7.04</v>
      </c>
      <c r="O33" s="29">
        <v>297</v>
      </c>
      <c r="P33" s="29">
        <v>4</v>
      </c>
      <c r="Q33" s="37"/>
      <c r="R33" s="38"/>
      <c r="S33" s="39"/>
      <c r="T33" s="39"/>
      <c r="U33" s="39"/>
      <c r="V33" s="27"/>
      <c r="W33" s="27"/>
      <c r="X33" s="27"/>
    </row>
    <row r="34" s="3" customFormat="1" ht="22" customHeight="1" spans="1:24">
      <c r="A34" s="27">
        <v>30</v>
      </c>
      <c r="B34" s="28">
        <v>30504</v>
      </c>
      <c r="C34" s="29">
        <v>9040</v>
      </c>
      <c r="D34" s="29"/>
      <c r="E34" s="29">
        <v>327.5</v>
      </c>
      <c r="F34" s="29">
        <v>23.09</v>
      </c>
      <c r="G34" s="29">
        <v>27.55</v>
      </c>
      <c r="H34" s="29">
        <v>0.377</v>
      </c>
      <c r="I34" s="29">
        <v>3.36</v>
      </c>
      <c r="J34" s="29">
        <v>0.147</v>
      </c>
      <c r="K34" s="29">
        <v>31.63</v>
      </c>
      <c r="L34" s="29">
        <v>6.94</v>
      </c>
      <c r="M34" s="29">
        <v>7.39</v>
      </c>
      <c r="N34" s="29">
        <v>7.09</v>
      </c>
      <c r="O34" s="29">
        <v>274</v>
      </c>
      <c r="P34" s="29">
        <v>4</v>
      </c>
      <c r="Q34" s="37"/>
      <c r="R34" s="38"/>
      <c r="S34" s="39"/>
      <c r="T34" s="39"/>
      <c r="U34" s="39"/>
      <c r="V34" s="27"/>
      <c r="W34" s="27"/>
      <c r="X34" s="27"/>
    </row>
    <row r="35" s="3" customFormat="1" ht="22" customHeight="1" spans="1:24">
      <c r="A35" s="27">
        <v>31</v>
      </c>
      <c r="B35" s="30">
        <v>30892</v>
      </c>
      <c r="C35" s="31">
        <v>9120</v>
      </c>
      <c r="D35" s="31">
        <v>20.18</v>
      </c>
      <c r="E35" s="32">
        <v>315.9</v>
      </c>
      <c r="F35" s="31">
        <v>23.71</v>
      </c>
      <c r="G35" s="32">
        <v>30.03</v>
      </c>
      <c r="H35" s="31">
        <v>0.405</v>
      </c>
      <c r="I35" s="32">
        <v>4.23</v>
      </c>
      <c r="J35" s="31">
        <v>0.153</v>
      </c>
      <c r="K35" s="32">
        <v>33.09</v>
      </c>
      <c r="L35" s="31">
        <v>8.45</v>
      </c>
      <c r="M35" s="32">
        <v>7.34</v>
      </c>
      <c r="N35" s="31">
        <v>7.06</v>
      </c>
      <c r="O35" s="32">
        <v>268</v>
      </c>
      <c r="P35" s="31">
        <v>3</v>
      </c>
      <c r="Q35" s="37"/>
      <c r="R35" s="38"/>
      <c r="S35" s="39"/>
      <c r="T35" s="39"/>
      <c r="U35" s="39"/>
      <c r="V35" s="27"/>
      <c r="W35" s="27"/>
      <c r="X35" s="27"/>
    </row>
    <row r="36" s="3" customFormat="1" ht="22" customHeight="1" spans="1:24">
      <c r="A36" s="2" t="s">
        <v>22</v>
      </c>
      <c r="B36" s="2">
        <f>SUM(B5:B35)</f>
        <v>941750</v>
      </c>
      <c r="C36" s="2">
        <f>SUM(C5:C35)</f>
        <v>279860</v>
      </c>
      <c r="D36" s="2">
        <f>SUM(D5:D35)</f>
        <v>396.64</v>
      </c>
      <c r="E36" s="14">
        <f>AVERAGE(E5:E35)</f>
        <v>311.416129032258</v>
      </c>
      <c r="F36" s="14">
        <f t="shared" ref="F36:X36" si="0">AVERAGE(F5:F35)</f>
        <v>19.613</v>
      </c>
      <c r="G36" s="14">
        <f t="shared" si="0"/>
        <v>28.2832258064516</v>
      </c>
      <c r="H36" s="14">
        <f t="shared" si="0"/>
        <v>0.377548387096774</v>
      </c>
      <c r="I36" s="14">
        <f t="shared" si="0"/>
        <v>3.56838709677419</v>
      </c>
      <c r="J36" s="14">
        <f t="shared" si="0"/>
        <v>0.152161290322581</v>
      </c>
      <c r="K36" s="14">
        <f t="shared" si="0"/>
        <v>32.6061290322581</v>
      </c>
      <c r="L36" s="14">
        <f t="shared" si="0"/>
        <v>7.12845161290323</v>
      </c>
      <c r="M36" s="14">
        <f t="shared" si="0"/>
        <v>7.39870967741935</v>
      </c>
      <c r="N36" s="14">
        <f t="shared" si="0"/>
        <v>7.01741935483871</v>
      </c>
      <c r="O36" s="14">
        <f t="shared" si="0"/>
        <v>280.58064516129</v>
      </c>
      <c r="P36" s="14">
        <f t="shared" si="0"/>
        <v>4.16129032258065</v>
      </c>
      <c r="Q36" s="14"/>
      <c r="R36" s="14"/>
      <c r="S36" s="14" t="e">
        <f t="shared" si="0"/>
        <v>#DIV/0!</v>
      </c>
      <c r="T36" s="14" t="e">
        <f t="shared" si="0"/>
        <v>#DIV/0!</v>
      </c>
      <c r="U36" s="14" t="e">
        <f t="shared" si="0"/>
        <v>#DIV/0!</v>
      </c>
      <c r="V36" s="14"/>
      <c r="W36" s="14" t="e">
        <f t="shared" si="0"/>
        <v>#DIV/0!</v>
      </c>
      <c r="X36" s="14" t="e">
        <f t="shared" si="0"/>
        <v>#DIV/0!</v>
      </c>
    </row>
    <row r="37" s="4" customFormat="1" ht="22" customHeight="1" spans="3:22">
      <c r="C37" s="34" t="s">
        <v>23</v>
      </c>
      <c r="D37" s="34"/>
      <c r="G37" s="35"/>
      <c r="H37" s="35"/>
      <c r="I37" s="35"/>
      <c r="L37" s="36" t="s">
        <v>24</v>
      </c>
      <c r="M37" s="36"/>
      <c r="U37" s="34" t="s">
        <v>25</v>
      </c>
      <c r="V37" s="34"/>
    </row>
  </sheetData>
  <mergeCells count="15">
    <mergeCell ref="A1:X1"/>
    <mergeCell ref="E2:R2"/>
    <mergeCell ref="S2:X2"/>
    <mergeCell ref="E3:F3"/>
    <mergeCell ref="G3:H3"/>
    <mergeCell ref="I3:J3"/>
    <mergeCell ref="K3:L3"/>
    <mergeCell ref="M3:N3"/>
    <mergeCell ref="O3:P3"/>
    <mergeCell ref="Q3:R3"/>
    <mergeCell ref="L37:M37"/>
    <mergeCell ref="A2:A4"/>
    <mergeCell ref="B2:B4"/>
    <mergeCell ref="C2:C4"/>
    <mergeCell ref="D2:D4"/>
  </mergeCells>
  <pageMargins left="0.196527777777778" right="0.196527777777778" top="0.196527777777778" bottom="0.196527777777778" header="0.313888888888889" footer="0.313888888888889"/>
  <pageSetup paperSize="9" scale="64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6"/>
  <sheetViews>
    <sheetView topLeftCell="A10" workbookViewId="0">
      <selection activeCell="G5" sqref="G5:J34"/>
    </sheetView>
  </sheetViews>
  <sheetFormatPr defaultColWidth="9" defaultRowHeight="13.5"/>
  <cols>
    <col min="1" max="1" width="4.375" style="3" customWidth="1"/>
    <col min="2" max="2" width="9.75" customWidth="1"/>
    <col min="3" max="3" width="9" customWidth="1"/>
    <col min="4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9.375" customWidth="1"/>
    <col min="19" max="24" width="12.3833333333333" customWidth="1"/>
  </cols>
  <sheetData>
    <row r="1" ht="36" customHeight="1" spans="1:24">
      <c r="A1" s="23" t="s">
        <v>38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customFormat="1" ht="22" customHeight="1" spans="1:24">
      <c r="A2" s="12" t="s">
        <v>1</v>
      </c>
      <c r="B2" s="11" t="s">
        <v>2</v>
      </c>
      <c r="C2" s="11" t="s">
        <v>3</v>
      </c>
      <c r="D2" s="24" t="s">
        <v>4</v>
      </c>
      <c r="E2" s="12" t="s">
        <v>5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 t="s">
        <v>6</v>
      </c>
      <c r="T2" s="12"/>
      <c r="U2" s="12"/>
      <c r="V2" s="12"/>
      <c r="W2" s="12"/>
      <c r="X2" s="12"/>
    </row>
    <row r="3" s="3" customFormat="1" ht="22" customHeight="1" spans="1:24">
      <c r="A3" s="12"/>
      <c r="B3" s="11"/>
      <c r="C3" s="11"/>
      <c r="D3" s="25"/>
      <c r="E3" s="12" t="s">
        <v>7</v>
      </c>
      <c r="F3" s="12"/>
      <c r="G3" s="12" t="s">
        <v>8</v>
      </c>
      <c r="H3" s="12"/>
      <c r="I3" s="12" t="s">
        <v>9</v>
      </c>
      <c r="J3" s="12"/>
      <c r="K3" s="12" t="s">
        <v>10</v>
      </c>
      <c r="L3" s="12"/>
      <c r="M3" s="12" t="s">
        <v>11</v>
      </c>
      <c r="N3" s="12"/>
      <c r="O3" s="12" t="s">
        <v>12</v>
      </c>
      <c r="P3" s="12"/>
      <c r="Q3" s="12" t="s">
        <v>13</v>
      </c>
      <c r="R3" s="12"/>
      <c r="S3" s="20" t="s">
        <v>14</v>
      </c>
      <c r="T3" s="21" t="s">
        <v>15</v>
      </c>
      <c r="U3" s="21" t="s">
        <v>11</v>
      </c>
      <c r="V3" s="21" t="s">
        <v>16</v>
      </c>
      <c r="W3" s="21" t="s">
        <v>17</v>
      </c>
      <c r="X3" s="21" t="s">
        <v>18</v>
      </c>
    </row>
    <row r="4" s="3" customFormat="1" ht="22" customHeight="1" spans="1:24">
      <c r="A4" s="12"/>
      <c r="B4" s="11"/>
      <c r="C4" s="11"/>
      <c r="D4" s="26"/>
      <c r="E4" s="12" t="s">
        <v>19</v>
      </c>
      <c r="F4" s="12" t="s">
        <v>20</v>
      </c>
      <c r="G4" s="12" t="s">
        <v>19</v>
      </c>
      <c r="H4" s="12" t="s">
        <v>20</v>
      </c>
      <c r="I4" s="12" t="s">
        <v>19</v>
      </c>
      <c r="J4" s="12" t="s">
        <v>20</v>
      </c>
      <c r="K4" s="12" t="s">
        <v>19</v>
      </c>
      <c r="L4" s="12" t="s">
        <v>20</v>
      </c>
      <c r="M4" s="12" t="s">
        <v>19</v>
      </c>
      <c r="N4" s="12" t="s">
        <v>20</v>
      </c>
      <c r="O4" s="12" t="s">
        <v>19</v>
      </c>
      <c r="P4" s="12" t="s">
        <v>20</v>
      </c>
      <c r="Q4" s="12" t="s">
        <v>19</v>
      </c>
      <c r="R4" s="12" t="s">
        <v>20</v>
      </c>
      <c r="S4" s="20" t="s">
        <v>20</v>
      </c>
      <c r="T4" s="20" t="s">
        <v>20</v>
      </c>
      <c r="U4" s="20" t="s">
        <v>20</v>
      </c>
      <c r="V4" s="20" t="s">
        <v>20</v>
      </c>
      <c r="W4" s="20" t="s">
        <v>20</v>
      </c>
      <c r="X4" s="20" t="s">
        <v>20</v>
      </c>
    </row>
    <row r="5" s="3" customFormat="1" ht="22" customHeight="1" spans="1:24">
      <c r="A5" s="27">
        <v>1</v>
      </c>
      <c r="B5" s="28">
        <v>30725</v>
      </c>
      <c r="C5" s="29">
        <v>930</v>
      </c>
      <c r="D5" s="29">
        <v>19.46</v>
      </c>
      <c r="E5" s="29">
        <v>384</v>
      </c>
      <c r="F5" s="29">
        <v>21.18</v>
      </c>
      <c r="G5" s="29">
        <v>27.6</v>
      </c>
      <c r="H5" s="29">
        <v>0.318</v>
      </c>
      <c r="I5" s="29">
        <v>3.59</v>
      </c>
      <c r="J5" s="29">
        <v>0.203</v>
      </c>
      <c r="K5" s="29">
        <v>34.12</v>
      </c>
      <c r="L5" s="29">
        <v>8.59</v>
      </c>
      <c r="M5" s="29">
        <v>7.42</v>
      </c>
      <c r="N5" s="29">
        <v>6.93</v>
      </c>
      <c r="O5" s="29">
        <v>293</v>
      </c>
      <c r="P5" s="29">
        <v>5</v>
      </c>
      <c r="Q5" s="37"/>
      <c r="R5" s="38"/>
      <c r="S5" s="39"/>
      <c r="T5" s="39"/>
      <c r="U5" s="39"/>
      <c r="V5" s="27"/>
      <c r="W5" s="27"/>
      <c r="X5" s="27"/>
    </row>
    <row r="6" s="3" customFormat="1" ht="22" customHeight="1" spans="1:24">
      <c r="A6" s="27">
        <v>2</v>
      </c>
      <c r="B6" s="28">
        <v>30397</v>
      </c>
      <c r="C6" s="29">
        <v>9230</v>
      </c>
      <c r="D6" s="29">
        <v>18.24</v>
      </c>
      <c r="E6" s="29">
        <v>409.7</v>
      </c>
      <c r="F6" s="29">
        <v>23.19</v>
      </c>
      <c r="G6" s="29">
        <v>28.58</v>
      </c>
      <c r="H6" s="29">
        <v>0.347</v>
      </c>
      <c r="I6" s="29">
        <v>4.57</v>
      </c>
      <c r="J6" s="29">
        <v>0.159</v>
      </c>
      <c r="K6" s="29">
        <v>38.19</v>
      </c>
      <c r="L6" s="29">
        <v>8.48</v>
      </c>
      <c r="M6" s="29">
        <v>7.48</v>
      </c>
      <c r="N6" s="29">
        <v>7.09</v>
      </c>
      <c r="O6" s="29">
        <v>334</v>
      </c>
      <c r="P6" s="29">
        <v>5</v>
      </c>
      <c r="Q6" s="37"/>
      <c r="R6" s="38"/>
      <c r="S6" s="39"/>
      <c r="T6" s="39"/>
      <c r="U6" s="39"/>
      <c r="V6" s="27"/>
      <c r="W6" s="27"/>
      <c r="X6" s="27"/>
    </row>
    <row r="7" s="3" customFormat="1" ht="22" customHeight="1" spans="1:24">
      <c r="A7" s="27">
        <v>3</v>
      </c>
      <c r="B7" s="28">
        <v>30437</v>
      </c>
      <c r="C7" s="29">
        <v>9060</v>
      </c>
      <c r="D7" s="29"/>
      <c r="E7" s="29">
        <v>443.6</v>
      </c>
      <c r="F7" s="29">
        <v>23.31</v>
      </c>
      <c r="G7" s="29">
        <v>27.42</v>
      </c>
      <c r="H7" s="29">
        <v>0.48</v>
      </c>
      <c r="I7" s="29">
        <v>3.99</v>
      </c>
      <c r="J7" s="29">
        <v>0.182</v>
      </c>
      <c r="K7" s="29">
        <v>36.7</v>
      </c>
      <c r="L7" s="29">
        <v>7.52</v>
      </c>
      <c r="M7" s="29">
        <v>7.44</v>
      </c>
      <c r="N7" s="29">
        <v>7.08</v>
      </c>
      <c r="O7" s="29">
        <v>333</v>
      </c>
      <c r="P7" s="29">
        <v>4</v>
      </c>
      <c r="Q7" s="37"/>
      <c r="R7" s="38"/>
      <c r="S7" s="39"/>
      <c r="T7" s="39"/>
      <c r="U7" s="39"/>
      <c r="V7" s="27"/>
      <c r="W7" s="27"/>
      <c r="X7" s="27"/>
    </row>
    <row r="8" s="3" customFormat="1" ht="22" customHeight="1" spans="1:24">
      <c r="A8" s="27">
        <v>4</v>
      </c>
      <c r="B8" s="28">
        <v>30321</v>
      </c>
      <c r="C8" s="29">
        <v>9080</v>
      </c>
      <c r="D8" s="29">
        <v>19.46</v>
      </c>
      <c r="E8" s="29">
        <v>320.3</v>
      </c>
      <c r="F8" s="29">
        <v>22.71</v>
      </c>
      <c r="G8" s="29">
        <v>30.66</v>
      </c>
      <c r="H8" s="29">
        <v>0.482</v>
      </c>
      <c r="I8" s="29">
        <v>3.41</v>
      </c>
      <c r="J8" s="29">
        <v>0.157</v>
      </c>
      <c r="K8" s="29">
        <v>32.4</v>
      </c>
      <c r="L8" s="29">
        <v>6.64</v>
      </c>
      <c r="M8" s="29">
        <v>7.41</v>
      </c>
      <c r="N8" s="29">
        <v>7.07</v>
      </c>
      <c r="O8" s="29">
        <v>308</v>
      </c>
      <c r="P8" s="29">
        <v>5</v>
      </c>
      <c r="Q8" s="37"/>
      <c r="R8" s="38"/>
      <c r="S8" s="39"/>
      <c r="T8" s="39"/>
      <c r="U8" s="39"/>
      <c r="V8" s="27"/>
      <c r="W8" s="27"/>
      <c r="X8" s="27"/>
    </row>
    <row r="9" s="3" customFormat="1" ht="22" customHeight="1" spans="1:24">
      <c r="A9" s="27">
        <v>5</v>
      </c>
      <c r="B9" s="28">
        <v>30239</v>
      </c>
      <c r="C9" s="29">
        <v>10540</v>
      </c>
      <c r="D9" s="29">
        <v>19.28</v>
      </c>
      <c r="E9" s="29">
        <v>392.7</v>
      </c>
      <c r="F9" s="29">
        <v>22.98</v>
      </c>
      <c r="G9" s="29">
        <v>30.15</v>
      </c>
      <c r="H9" s="29">
        <v>0.369</v>
      </c>
      <c r="I9" s="29">
        <v>4.35</v>
      </c>
      <c r="J9" s="29">
        <v>0.173</v>
      </c>
      <c r="K9" s="29">
        <v>39.08</v>
      </c>
      <c r="L9" s="29">
        <v>8.23</v>
      </c>
      <c r="M9" s="29">
        <v>7.47</v>
      </c>
      <c r="N9" s="29">
        <v>7.08</v>
      </c>
      <c r="O9" s="29">
        <v>288</v>
      </c>
      <c r="P9" s="29">
        <v>5</v>
      </c>
      <c r="Q9" s="37"/>
      <c r="R9" s="38"/>
      <c r="S9" s="39"/>
      <c r="T9" s="39"/>
      <c r="U9" s="39"/>
      <c r="V9" s="27"/>
      <c r="W9" s="27"/>
      <c r="X9" s="27"/>
    </row>
    <row r="10" s="3" customFormat="1" ht="22" customHeight="1" spans="1:24">
      <c r="A10" s="27">
        <v>6</v>
      </c>
      <c r="B10" s="28">
        <v>30444</v>
      </c>
      <c r="C10" s="29">
        <v>10000</v>
      </c>
      <c r="D10" s="29">
        <v>18.38</v>
      </c>
      <c r="E10" s="29">
        <v>358.3</v>
      </c>
      <c r="F10" s="29">
        <v>23.74</v>
      </c>
      <c r="G10" s="29">
        <v>33.6</v>
      </c>
      <c r="H10" s="29" t="s">
        <v>39</v>
      </c>
      <c r="I10" s="29">
        <v>4.52</v>
      </c>
      <c r="J10" s="29">
        <v>0.14</v>
      </c>
      <c r="K10" s="29">
        <v>42.51</v>
      </c>
      <c r="L10" s="29">
        <v>7.12</v>
      </c>
      <c r="M10" s="29">
        <v>7.38</v>
      </c>
      <c r="N10" s="29">
        <v>6.96</v>
      </c>
      <c r="O10" s="29">
        <v>289</v>
      </c>
      <c r="P10" s="29">
        <v>4</v>
      </c>
      <c r="Q10" s="37"/>
      <c r="R10" s="38"/>
      <c r="S10" s="39"/>
      <c r="T10" s="39"/>
      <c r="U10" s="39"/>
      <c r="V10" s="27"/>
      <c r="W10" s="27"/>
      <c r="X10" s="27"/>
    </row>
    <row r="11" s="3" customFormat="1" ht="22" customHeight="1" spans="1:24">
      <c r="A11" s="27">
        <v>7</v>
      </c>
      <c r="B11" s="28">
        <v>30303</v>
      </c>
      <c r="C11" s="29">
        <v>9390</v>
      </c>
      <c r="D11" s="29">
        <v>19.06</v>
      </c>
      <c r="E11" s="29">
        <v>461.9</v>
      </c>
      <c r="F11" s="29">
        <v>22.31</v>
      </c>
      <c r="G11" s="29">
        <v>29.2</v>
      </c>
      <c r="H11" s="29">
        <v>0.461</v>
      </c>
      <c r="I11" s="29">
        <v>5.57</v>
      </c>
      <c r="J11" s="29">
        <v>0.12</v>
      </c>
      <c r="K11" s="29">
        <v>45.08</v>
      </c>
      <c r="L11" s="29">
        <v>7.67</v>
      </c>
      <c r="M11" s="29">
        <v>7.38</v>
      </c>
      <c r="N11" s="29">
        <v>6.94</v>
      </c>
      <c r="O11" s="29">
        <v>316</v>
      </c>
      <c r="P11" s="29">
        <v>4</v>
      </c>
      <c r="Q11" s="37"/>
      <c r="R11" s="38"/>
      <c r="S11" s="39"/>
      <c r="T11" s="39"/>
      <c r="U11" s="39"/>
      <c r="V11" s="27"/>
      <c r="W11" s="27"/>
      <c r="X11" s="27"/>
    </row>
    <row r="12" s="3" customFormat="1" ht="22" customHeight="1" spans="1:24">
      <c r="A12" s="27">
        <v>8</v>
      </c>
      <c r="B12" s="28">
        <v>30778</v>
      </c>
      <c r="C12" s="29">
        <v>9320</v>
      </c>
      <c r="D12" s="29">
        <v>19.46</v>
      </c>
      <c r="E12" s="29">
        <v>336.7</v>
      </c>
      <c r="F12" s="29">
        <v>22.49</v>
      </c>
      <c r="G12" s="29">
        <v>29.26</v>
      </c>
      <c r="H12" s="29">
        <v>0.37</v>
      </c>
      <c r="I12" s="29">
        <v>3.75</v>
      </c>
      <c r="J12" s="29">
        <v>0.165</v>
      </c>
      <c r="K12" s="29">
        <v>32.69</v>
      </c>
      <c r="L12" s="29">
        <v>7.05</v>
      </c>
      <c r="M12" s="29">
        <v>7.43</v>
      </c>
      <c r="N12" s="29">
        <v>7.06</v>
      </c>
      <c r="O12" s="29">
        <v>326</v>
      </c>
      <c r="P12" s="29">
        <v>4</v>
      </c>
      <c r="Q12" s="37"/>
      <c r="R12" s="38"/>
      <c r="S12" s="39"/>
      <c r="T12" s="39"/>
      <c r="U12" s="39"/>
      <c r="V12" s="27"/>
      <c r="W12" s="27"/>
      <c r="X12" s="27"/>
    </row>
    <row r="13" s="3" customFormat="1" ht="22" customHeight="1" spans="1:24">
      <c r="A13" s="27">
        <v>9</v>
      </c>
      <c r="B13" s="28">
        <v>30325</v>
      </c>
      <c r="C13" s="29">
        <v>9080</v>
      </c>
      <c r="D13" s="29">
        <v>18.9</v>
      </c>
      <c r="E13" s="29">
        <v>431.9</v>
      </c>
      <c r="F13" s="29">
        <v>21.58</v>
      </c>
      <c r="G13" s="29">
        <v>31.09</v>
      </c>
      <c r="H13" s="29">
        <v>0.382</v>
      </c>
      <c r="I13" s="29">
        <v>4.31</v>
      </c>
      <c r="J13" s="29">
        <v>0.135</v>
      </c>
      <c r="K13" s="29">
        <v>35.6</v>
      </c>
      <c r="L13" s="29">
        <v>6.69</v>
      </c>
      <c r="M13" s="29">
        <v>7.36</v>
      </c>
      <c r="N13" s="29">
        <v>7.04</v>
      </c>
      <c r="O13" s="29">
        <v>309</v>
      </c>
      <c r="P13" s="29">
        <v>4</v>
      </c>
      <c r="Q13" s="37"/>
      <c r="R13" s="38"/>
      <c r="S13" s="39"/>
      <c r="T13" s="39"/>
      <c r="U13" s="39"/>
      <c r="V13" s="27"/>
      <c r="W13" s="27"/>
      <c r="X13" s="27"/>
    </row>
    <row r="14" s="3" customFormat="1" ht="22" customHeight="1" spans="1:24">
      <c r="A14" s="27">
        <v>10</v>
      </c>
      <c r="B14" s="28">
        <v>30316</v>
      </c>
      <c r="C14" s="29">
        <v>9700</v>
      </c>
      <c r="D14" s="29">
        <v>18.62</v>
      </c>
      <c r="E14" s="29">
        <v>394.6</v>
      </c>
      <c r="F14" s="29">
        <v>22.14</v>
      </c>
      <c r="G14" s="29">
        <v>30.23</v>
      </c>
      <c r="H14" s="29">
        <v>0.308</v>
      </c>
      <c r="I14" s="29">
        <v>3.66</v>
      </c>
      <c r="J14" s="29">
        <v>0.137</v>
      </c>
      <c r="K14" s="29">
        <v>33.83</v>
      </c>
      <c r="L14" s="29">
        <v>7.29</v>
      </c>
      <c r="M14" s="29">
        <v>7.37</v>
      </c>
      <c r="N14" s="29">
        <v>6.94</v>
      </c>
      <c r="O14" s="29">
        <v>274</v>
      </c>
      <c r="P14" s="29">
        <v>4</v>
      </c>
      <c r="Q14" s="37"/>
      <c r="R14" s="38"/>
      <c r="S14" s="39"/>
      <c r="T14" s="39"/>
      <c r="U14" s="39"/>
      <c r="V14" s="27"/>
      <c r="W14" s="27"/>
      <c r="X14" s="27"/>
    </row>
    <row r="15" s="3" customFormat="1" ht="22" customHeight="1" spans="1:24">
      <c r="A15" s="27">
        <v>11</v>
      </c>
      <c r="B15" s="28">
        <v>30248</v>
      </c>
      <c r="C15" s="29">
        <v>9400</v>
      </c>
      <c r="D15" s="29">
        <v>36.82</v>
      </c>
      <c r="E15" s="29">
        <v>410.1</v>
      </c>
      <c r="F15" s="29">
        <v>21.31</v>
      </c>
      <c r="G15" s="29">
        <v>31.49</v>
      </c>
      <c r="H15" s="29">
        <v>0.364</v>
      </c>
      <c r="I15" s="29">
        <v>3.68</v>
      </c>
      <c r="J15" s="29">
        <v>0.113</v>
      </c>
      <c r="K15" s="29">
        <v>32.16</v>
      </c>
      <c r="L15" s="29">
        <v>7.56</v>
      </c>
      <c r="M15" s="29">
        <v>7.43</v>
      </c>
      <c r="N15" s="29">
        <v>7.08</v>
      </c>
      <c r="O15" s="29">
        <v>291</v>
      </c>
      <c r="P15" s="29">
        <v>4</v>
      </c>
      <c r="Q15" s="37"/>
      <c r="R15" s="38"/>
      <c r="S15" s="39"/>
      <c r="T15" s="39"/>
      <c r="U15" s="39"/>
      <c r="V15" s="27"/>
      <c r="W15" s="27"/>
      <c r="X15" s="27"/>
    </row>
    <row r="16" s="3" customFormat="1" ht="22" customHeight="1" spans="1:24">
      <c r="A16" s="27">
        <v>12</v>
      </c>
      <c r="B16" s="28">
        <v>30421</v>
      </c>
      <c r="C16" s="29">
        <v>9530</v>
      </c>
      <c r="D16" s="29">
        <v>18.34</v>
      </c>
      <c r="E16" s="29">
        <v>384</v>
      </c>
      <c r="F16" s="29">
        <v>22.71</v>
      </c>
      <c r="G16" s="29">
        <v>32.52</v>
      </c>
      <c r="H16" s="29">
        <v>0.405</v>
      </c>
      <c r="I16" s="29">
        <v>3.51</v>
      </c>
      <c r="J16" s="29">
        <v>0.13</v>
      </c>
      <c r="K16" s="29">
        <v>36.35</v>
      </c>
      <c r="L16" s="29">
        <v>7.3</v>
      </c>
      <c r="M16" s="29">
        <v>7.42</v>
      </c>
      <c r="N16" s="29">
        <v>7.07</v>
      </c>
      <c r="O16" s="29">
        <v>263</v>
      </c>
      <c r="P16" s="29">
        <v>4</v>
      </c>
      <c r="Q16" s="37"/>
      <c r="R16" s="38"/>
      <c r="S16" s="39"/>
      <c r="T16" s="39"/>
      <c r="U16" s="39"/>
      <c r="V16" s="27"/>
      <c r="W16" s="27"/>
      <c r="X16" s="27"/>
    </row>
    <row r="17" s="3" customFormat="1" ht="22" customHeight="1" spans="1:24">
      <c r="A17" s="27">
        <v>13</v>
      </c>
      <c r="B17" s="28">
        <v>30692</v>
      </c>
      <c r="C17" s="29">
        <v>9630</v>
      </c>
      <c r="D17" s="29">
        <v>19.32</v>
      </c>
      <c r="E17" s="29">
        <v>315.9</v>
      </c>
      <c r="F17" s="29">
        <v>21.83</v>
      </c>
      <c r="G17" s="29">
        <v>35.39</v>
      </c>
      <c r="H17" s="29">
        <v>0.491</v>
      </c>
      <c r="I17" s="29">
        <v>3.9</v>
      </c>
      <c r="J17" s="29">
        <v>0.128</v>
      </c>
      <c r="K17" s="29">
        <v>37.24</v>
      </c>
      <c r="L17" s="29">
        <v>8.81</v>
      </c>
      <c r="M17" s="29">
        <v>7.41</v>
      </c>
      <c r="N17" s="29">
        <v>6.94</v>
      </c>
      <c r="O17" s="29">
        <v>277</v>
      </c>
      <c r="P17" s="29">
        <v>4</v>
      </c>
      <c r="Q17" s="37"/>
      <c r="R17" s="38"/>
      <c r="S17" s="27"/>
      <c r="T17" s="27"/>
      <c r="U17" s="27"/>
      <c r="V17" s="27"/>
      <c r="W17" s="27"/>
      <c r="X17" s="27"/>
    </row>
    <row r="18" s="3" customFormat="1" ht="22" customHeight="1" spans="1:24">
      <c r="A18" s="27">
        <v>14</v>
      </c>
      <c r="B18" s="28">
        <v>30694</v>
      </c>
      <c r="C18" s="29">
        <v>9530</v>
      </c>
      <c r="D18" s="29">
        <v>18.34</v>
      </c>
      <c r="E18" s="29">
        <v>354.7</v>
      </c>
      <c r="F18" s="29">
        <v>22.46</v>
      </c>
      <c r="G18" s="29">
        <v>32.08</v>
      </c>
      <c r="H18" s="29">
        <v>0.392</v>
      </c>
      <c r="I18" s="29">
        <v>4.65</v>
      </c>
      <c r="J18" s="29">
        <v>0.159</v>
      </c>
      <c r="K18" s="29">
        <v>37.43</v>
      </c>
      <c r="L18" s="29">
        <v>8.61</v>
      </c>
      <c r="M18" s="29">
        <v>7.41</v>
      </c>
      <c r="N18" s="29">
        <v>7.07</v>
      </c>
      <c r="O18" s="29">
        <v>312</v>
      </c>
      <c r="P18" s="29">
        <v>5</v>
      </c>
      <c r="Q18" s="37"/>
      <c r="R18" s="38"/>
      <c r="S18" s="39"/>
      <c r="T18" s="39"/>
      <c r="U18" s="39"/>
      <c r="V18" s="27"/>
      <c r="W18" s="27"/>
      <c r="X18" s="27"/>
    </row>
    <row r="19" s="3" customFormat="1" ht="22" customHeight="1" spans="1:24">
      <c r="A19" s="27">
        <v>15</v>
      </c>
      <c r="B19" s="28">
        <v>30863</v>
      </c>
      <c r="C19" s="29">
        <v>10130</v>
      </c>
      <c r="D19" s="29">
        <v>36.84</v>
      </c>
      <c r="E19" s="29">
        <v>385.5</v>
      </c>
      <c r="F19" s="29">
        <v>22.13</v>
      </c>
      <c r="G19" s="29">
        <v>34.57</v>
      </c>
      <c r="H19" s="29">
        <v>0.391</v>
      </c>
      <c r="I19" s="29">
        <v>4.36</v>
      </c>
      <c r="J19" s="29">
        <v>0.133</v>
      </c>
      <c r="K19" s="29">
        <v>39.48</v>
      </c>
      <c r="L19" s="29">
        <v>7.18</v>
      </c>
      <c r="M19" s="29">
        <v>7.38</v>
      </c>
      <c r="N19" s="29">
        <v>7.08</v>
      </c>
      <c r="O19" s="29">
        <v>316</v>
      </c>
      <c r="P19" s="29">
        <v>4</v>
      </c>
      <c r="Q19" s="37"/>
      <c r="R19" s="38"/>
      <c r="S19" s="39"/>
      <c r="T19" s="39"/>
      <c r="U19" s="39"/>
      <c r="V19" s="27"/>
      <c r="W19" s="27"/>
      <c r="X19" s="27"/>
    </row>
    <row r="20" s="3" customFormat="1" ht="22" customHeight="1" spans="1:24">
      <c r="A20" s="27">
        <v>16</v>
      </c>
      <c r="B20" s="28">
        <v>30231</v>
      </c>
      <c r="C20" s="29">
        <v>9980</v>
      </c>
      <c r="D20" s="29">
        <v>19.44</v>
      </c>
      <c r="E20" s="29">
        <v>349.7</v>
      </c>
      <c r="F20" s="29">
        <v>23.47</v>
      </c>
      <c r="G20" s="29">
        <v>33.25</v>
      </c>
      <c r="H20" s="29">
        <v>0.377</v>
      </c>
      <c r="I20" s="29">
        <v>4.81</v>
      </c>
      <c r="J20" s="29">
        <v>0.159</v>
      </c>
      <c r="K20" s="29">
        <v>36.53</v>
      </c>
      <c r="L20" s="29">
        <v>8.03</v>
      </c>
      <c r="M20" s="29">
        <v>7.38</v>
      </c>
      <c r="N20" s="29">
        <v>7.06</v>
      </c>
      <c r="O20" s="29">
        <v>308</v>
      </c>
      <c r="P20" s="29">
        <v>4</v>
      </c>
      <c r="Q20" s="37"/>
      <c r="R20" s="38"/>
      <c r="S20" s="39"/>
      <c r="T20" s="39"/>
      <c r="U20" s="39"/>
      <c r="V20" s="27"/>
      <c r="W20" s="27"/>
      <c r="X20" s="27"/>
    </row>
    <row r="21" s="3" customFormat="1" ht="22" customHeight="1" spans="1:24">
      <c r="A21" s="27">
        <v>17</v>
      </c>
      <c r="B21" s="28">
        <v>30378</v>
      </c>
      <c r="C21" s="29">
        <v>9850</v>
      </c>
      <c r="D21" s="29">
        <v>18.68</v>
      </c>
      <c r="E21" s="29">
        <v>308.4</v>
      </c>
      <c r="F21" s="29">
        <v>22.58</v>
      </c>
      <c r="G21" s="29">
        <v>29.95</v>
      </c>
      <c r="H21" s="29">
        <v>0.361</v>
      </c>
      <c r="I21" s="29">
        <v>4.37</v>
      </c>
      <c r="J21" s="29">
        <v>0.127</v>
      </c>
      <c r="K21" s="29">
        <v>31.34</v>
      </c>
      <c r="L21" s="29">
        <v>6.52</v>
      </c>
      <c r="M21" s="29">
        <v>7.41</v>
      </c>
      <c r="N21" s="29">
        <v>7.03</v>
      </c>
      <c r="O21" s="29">
        <v>283</v>
      </c>
      <c r="P21" s="29">
        <v>4</v>
      </c>
      <c r="Q21" s="37"/>
      <c r="R21" s="38"/>
      <c r="S21" s="39"/>
      <c r="T21" s="39"/>
      <c r="U21" s="39"/>
      <c r="V21" s="27"/>
      <c r="W21" s="27"/>
      <c r="X21" s="27"/>
    </row>
    <row r="22" s="3" customFormat="1" ht="22" customHeight="1" spans="1:24">
      <c r="A22" s="27">
        <v>18</v>
      </c>
      <c r="B22" s="28">
        <v>30268</v>
      </c>
      <c r="C22" s="29">
        <v>9800</v>
      </c>
      <c r="D22" s="29">
        <v>19.08</v>
      </c>
      <c r="E22" s="29">
        <v>466.3</v>
      </c>
      <c r="F22" s="29">
        <v>22.35</v>
      </c>
      <c r="G22" s="29">
        <v>34.47</v>
      </c>
      <c r="H22" s="29">
        <v>0.659</v>
      </c>
      <c r="I22" s="29">
        <v>6.21</v>
      </c>
      <c r="J22" s="29">
        <v>0.114</v>
      </c>
      <c r="K22" s="29">
        <v>51.7</v>
      </c>
      <c r="L22" s="29">
        <v>6.77</v>
      </c>
      <c r="M22" s="29">
        <v>7.44</v>
      </c>
      <c r="N22" s="29">
        <v>7.08</v>
      </c>
      <c r="O22" s="29">
        <v>346</v>
      </c>
      <c r="P22" s="29">
        <v>4</v>
      </c>
      <c r="Q22" s="37"/>
      <c r="R22" s="38"/>
      <c r="S22" s="39"/>
      <c r="T22" s="39"/>
      <c r="U22" s="39"/>
      <c r="V22" s="27"/>
      <c r="W22" s="27"/>
      <c r="X22" s="27"/>
    </row>
    <row r="23" s="3" customFormat="1" ht="22" customHeight="1" spans="1:24">
      <c r="A23" s="27">
        <v>19</v>
      </c>
      <c r="B23" s="28">
        <v>30286</v>
      </c>
      <c r="C23" s="29">
        <v>9860</v>
      </c>
      <c r="D23" s="29">
        <v>18.96</v>
      </c>
      <c r="E23" s="29">
        <v>507.2</v>
      </c>
      <c r="F23" s="29">
        <v>26.48</v>
      </c>
      <c r="G23" s="29">
        <v>35.52</v>
      </c>
      <c r="H23" s="29">
        <v>0.584</v>
      </c>
      <c r="I23" s="29">
        <v>4.65</v>
      </c>
      <c r="J23" s="29">
        <v>0.117</v>
      </c>
      <c r="K23" s="29">
        <v>39.58</v>
      </c>
      <c r="L23" s="29">
        <v>6.33</v>
      </c>
      <c r="M23" s="29">
        <v>7.41</v>
      </c>
      <c r="N23" s="29">
        <v>7.05</v>
      </c>
      <c r="O23" s="29">
        <v>324</v>
      </c>
      <c r="P23" s="29">
        <v>5</v>
      </c>
      <c r="Q23" s="37"/>
      <c r="R23" s="38"/>
      <c r="S23" s="39"/>
      <c r="T23" s="39"/>
      <c r="U23" s="39"/>
      <c r="V23" s="27"/>
      <c r="W23" s="27"/>
      <c r="X23" s="27"/>
    </row>
    <row r="24" s="3" customFormat="1" ht="22" customHeight="1" spans="1:24">
      <c r="A24" s="27">
        <v>20</v>
      </c>
      <c r="B24" s="28">
        <v>30542</v>
      </c>
      <c r="C24" s="29">
        <v>9880</v>
      </c>
      <c r="D24" s="3">
        <v>19.18</v>
      </c>
      <c r="E24" s="29">
        <v>461.36</v>
      </c>
      <c r="F24" s="29">
        <v>21.18</v>
      </c>
      <c r="G24" s="29">
        <v>35.7</v>
      </c>
      <c r="H24" s="29">
        <v>0.524</v>
      </c>
      <c r="I24" s="29">
        <v>4.31</v>
      </c>
      <c r="J24" s="29">
        <v>0.099</v>
      </c>
      <c r="K24" s="29">
        <v>37.31</v>
      </c>
      <c r="L24" s="29">
        <v>6.11</v>
      </c>
      <c r="M24" s="29">
        <v>7.36</v>
      </c>
      <c r="N24" s="29">
        <v>6.94</v>
      </c>
      <c r="O24" s="29">
        <v>329</v>
      </c>
      <c r="P24" s="29">
        <v>5</v>
      </c>
      <c r="Q24" s="37"/>
      <c r="R24" s="38"/>
      <c r="S24" s="39"/>
      <c r="T24" s="39"/>
      <c r="U24" s="39"/>
      <c r="V24" s="27"/>
      <c r="W24" s="27"/>
      <c r="X24" s="27"/>
    </row>
    <row r="25" s="3" customFormat="1" ht="22" customHeight="1" spans="1:24">
      <c r="A25" s="27">
        <v>21</v>
      </c>
      <c r="B25" s="28">
        <v>30592</v>
      </c>
      <c r="C25" s="29">
        <v>9900</v>
      </c>
      <c r="D25" s="29">
        <v>19.34</v>
      </c>
      <c r="E25" s="29">
        <v>405.8</v>
      </c>
      <c r="F25" s="29">
        <v>20.46</v>
      </c>
      <c r="G25" s="29">
        <v>31.91</v>
      </c>
      <c r="H25" s="29">
        <v>0.488</v>
      </c>
      <c r="I25" s="29">
        <v>3.69</v>
      </c>
      <c r="J25" s="29">
        <v>0.098</v>
      </c>
      <c r="K25" s="29">
        <v>37.05</v>
      </c>
      <c r="L25" s="29">
        <v>7.86</v>
      </c>
      <c r="M25" s="29">
        <v>7.41</v>
      </c>
      <c r="N25" s="29">
        <v>6.96</v>
      </c>
      <c r="O25" s="29">
        <v>291</v>
      </c>
      <c r="P25" s="29">
        <v>4</v>
      </c>
      <c r="Q25" s="37"/>
      <c r="R25" s="38"/>
      <c r="S25" s="39"/>
      <c r="T25" s="39"/>
      <c r="U25" s="39"/>
      <c r="V25" s="27"/>
      <c r="W25" s="27"/>
      <c r="X25" s="27"/>
    </row>
    <row r="26" s="3" customFormat="1" ht="22" customHeight="1" spans="1:24">
      <c r="A26" s="27">
        <v>22</v>
      </c>
      <c r="B26" s="28">
        <v>30427</v>
      </c>
      <c r="C26" s="29">
        <v>9870</v>
      </c>
      <c r="D26" s="29">
        <v>18.26</v>
      </c>
      <c r="E26" s="29">
        <v>486.1</v>
      </c>
      <c r="F26" s="29">
        <v>22.71</v>
      </c>
      <c r="G26" s="29">
        <v>36.99</v>
      </c>
      <c r="H26" s="29">
        <v>0.137</v>
      </c>
      <c r="I26" s="29">
        <v>4.64</v>
      </c>
      <c r="J26" s="29">
        <v>0.137</v>
      </c>
      <c r="K26" s="29">
        <v>43.29</v>
      </c>
      <c r="L26" s="29">
        <v>7.03</v>
      </c>
      <c r="M26" s="29">
        <v>7.41</v>
      </c>
      <c r="N26" s="29">
        <v>6.96</v>
      </c>
      <c r="O26" s="29">
        <v>266</v>
      </c>
      <c r="P26" s="29">
        <v>5</v>
      </c>
      <c r="Q26" s="37"/>
      <c r="R26" s="38"/>
      <c r="S26" s="39"/>
      <c r="T26" s="39"/>
      <c r="U26" s="39"/>
      <c r="V26" s="27"/>
      <c r="W26" s="27"/>
      <c r="X26" s="27"/>
    </row>
    <row r="27" s="3" customFormat="1" ht="22" customHeight="1" spans="1:24">
      <c r="A27" s="27">
        <v>23</v>
      </c>
      <c r="B27" s="28">
        <v>30640</v>
      </c>
      <c r="C27" s="29">
        <v>11410</v>
      </c>
      <c r="D27" s="29">
        <v>36.6</v>
      </c>
      <c r="E27" s="29">
        <v>389.4</v>
      </c>
      <c r="F27" s="29">
        <v>21.78</v>
      </c>
      <c r="G27" s="29">
        <v>31.6</v>
      </c>
      <c r="H27" s="29">
        <v>0.512</v>
      </c>
      <c r="I27" s="29">
        <v>3.62</v>
      </c>
      <c r="J27" s="29">
        <v>0.12</v>
      </c>
      <c r="K27" s="29">
        <v>37.72</v>
      </c>
      <c r="L27" s="29">
        <v>7.94</v>
      </c>
      <c r="M27" s="29">
        <v>7.38</v>
      </c>
      <c r="N27" s="29">
        <v>7.04</v>
      </c>
      <c r="O27" s="29">
        <v>277</v>
      </c>
      <c r="P27" s="29">
        <v>4</v>
      </c>
      <c r="Q27" s="37"/>
      <c r="R27" s="38"/>
      <c r="S27" s="39"/>
      <c r="T27" s="39"/>
      <c r="U27" s="39"/>
      <c r="V27" s="27"/>
      <c r="W27" s="27"/>
      <c r="X27" s="27"/>
    </row>
    <row r="28" s="3" customFormat="1" ht="22" customHeight="1" spans="1:24">
      <c r="A28" s="27">
        <v>24</v>
      </c>
      <c r="B28" s="28">
        <v>30470</v>
      </c>
      <c r="C28" s="29">
        <v>10250</v>
      </c>
      <c r="D28" s="29">
        <v>18.26</v>
      </c>
      <c r="E28" s="29">
        <v>438.1</v>
      </c>
      <c r="F28" s="29">
        <v>22.35</v>
      </c>
      <c r="G28" s="29">
        <v>32.59</v>
      </c>
      <c r="H28" s="29">
        <v>0.384</v>
      </c>
      <c r="I28" s="29">
        <v>4.26</v>
      </c>
      <c r="J28" s="29">
        <v>0.085</v>
      </c>
      <c r="K28" s="29">
        <v>40.39</v>
      </c>
      <c r="L28" s="29">
        <v>6.75</v>
      </c>
      <c r="M28" s="29">
        <v>7.41</v>
      </c>
      <c r="N28" s="29">
        <v>6.95</v>
      </c>
      <c r="O28" s="29">
        <v>317</v>
      </c>
      <c r="P28" s="29">
        <v>4</v>
      </c>
      <c r="Q28" s="37"/>
      <c r="R28" s="38"/>
      <c r="S28" s="39"/>
      <c r="T28" s="39"/>
      <c r="U28" s="39"/>
      <c r="V28" s="27"/>
      <c r="W28" s="27"/>
      <c r="X28" s="27"/>
    </row>
    <row r="29" s="3" customFormat="1" ht="22" customHeight="1" spans="1:24">
      <c r="A29" s="27">
        <v>25</v>
      </c>
      <c r="B29" s="28">
        <v>30547</v>
      </c>
      <c r="C29" s="29">
        <v>10850</v>
      </c>
      <c r="D29" s="29">
        <v>19.36</v>
      </c>
      <c r="E29" s="29">
        <v>502.9</v>
      </c>
      <c r="F29" s="29">
        <v>21.39</v>
      </c>
      <c r="G29" s="29" t="s">
        <v>40</v>
      </c>
      <c r="H29" s="29">
        <v>0.665</v>
      </c>
      <c r="I29" s="29">
        <v>4.78</v>
      </c>
      <c r="J29" s="29">
        <v>0.108</v>
      </c>
      <c r="K29" s="29">
        <v>40.64</v>
      </c>
      <c r="L29" s="29">
        <v>6.84</v>
      </c>
      <c r="M29" s="29">
        <v>7.42</v>
      </c>
      <c r="N29" s="29">
        <v>7.08</v>
      </c>
      <c r="O29" s="29">
        <v>308</v>
      </c>
      <c r="P29" s="29">
        <v>4</v>
      </c>
      <c r="Q29" s="37"/>
      <c r="R29" s="38"/>
      <c r="S29" s="39"/>
      <c r="T29" s="39"/>
      <c r="U29" s="39"/>
      <c r="V29" s="27"/>
      <c r="W29" s="27"/>
      <c r="X29" s="27"/>
    </row>
    <row r="30" s="3" customFormat="1" ht="22" customHeight="1" spans="1:24">
      <c r="A30" s="27">
        <v>26</v>
      </c>
      <c r="B30" s="28">
        <v>30741</v>
      </c>
      <c r="C30" s="29">
        <v>10440</v>
      </c>
      <c r="D30" s="29">
        <v>19.58</v>
      </c>
      <c r="E30" s="29">
        <v>503.7</v>
      </c>
      <c r="F30" s="29">
        <v>20.46</v>
      </c>
      <c r="G30" s="29">
        <v>29.82</v>
      </c>
      <c r="H30" s="29">
        <v>0.549</v>
      </c>
      <c r="I30" s="29">
        <v>5.2</v>
      </c>
      <c r="J30" s="29">
        <v>0.119</v>
      </c>
      <c r="K30" s="29">
        <v>43.31</v>
      </c>
      <c r="L30" s="29">
        <v>7.4</v>
      </c>
      <c r="M30" s="29">
        <v>7.36</v>
      </c>
      <c r="N30" s="29">
        <v>7.03</v>
      </c>
      <c r="O30" s="29">
        <v>344</v>
      </c>
      <c r="P30" s="29">
        <v>5</v>
      </c>
      <c r="Q30" s="37"/>
      <c r="R30" s="38"/>
      <c r="S30" s="39"/>
      <c r="T30" s="39"/>
      <c r="U30" s="39"/>
      <c r="V30" s="27"/>
      <c r="W30" s="27"/>
      <c r="X30" s="27"/>
    </row>
    <row r="31" s="3" customFormat="1" ht="22" customHeight="1" spans="1:24">
      <c r="A31" s="27">
        <v>27</v>
      </c>
      <c r="B31" s="28">
        <v>30749</v>
      </c>
      <c r="C31" s="29">
        <v>12100</v>
      </c>
      <c r="D31" s="29">
        <v>19.42</v>
      </c>
      <c r="E31" s="29">
        <v>336.2</v>
      </c>
      <c r="F31" s="29">
        <v>22.48</v>
      </c>
      <c r="G31" s="29">
        <v>30.93</v>
      </c>
      <c r="H31" s="29">
        <v>0.428</v>
      </c>
      <c r="I31" s="29">
        <v>3.7</v>
      </c>
      <c r="J31" s="29">
        <v>0.129</v>
      </c>
      <c r="K31" s="29">
        <v>34.86</v>
      </c>
      <c r="L31" s="29">
        <v>6.8</v>
      </c>
      <c r="M31" s="29">
        <v>7.41</v>
      </c>
      <c r="N31" s="29">
        <v>6.92</v>
      </c>
      <c r="O31" s="29">
        <v>336</v>
      </c>
      <c r="P31" s="29">
        <v>6</v>
      </c>
      <c r="Q31" s="37"/>
      <c r="R31" s="38"/>
      <c r="S31" s="39"/>
      <c r="T31" s="39"/>
      <c r="U31" s="39"/>
      <c r="V31" s="27"/>
      <c r="W31" s="27"/>
      <c r="X31" s="27"/>
    </row>
    <row r="32" s="3" customFormat="1" ht="22" customHeight="1" spans="1:24">
      <c r="A32" s="27">
        <v>28</v>
      </c>
      <c r="B32" s="28">
        <v>30741</v>
      </c>
      <c r="C32" s="29">
        <v>11770</v>
      </c>
      <c r="D32" s="29">
        <v>19.28</v>
      </c>
      <c r="E32" s="29">
        <v>351.8</v>
      </c>
      <c r="F32" s="29">
        <v>23.14</v>
      </c>
      <c r="G32" s="29">
        <v>30.23</v>
      </c>
      <c r="H32" s="29">
        <v>0.478</v>
      </c>
      <c r="I32" s="29">
        <v>4.97</v>
      </c>
      <c r="J32" s="29">
        <v>0.144</v>
      </c>
      <c r="K32" s="29">
        <v>36.3</v>
      </c>
      <c r="L32" s="29">
        <v>6.57</v>
      </c>
      <c r="M32" s="29">
        <v>7.42</v>
      </c>
      <c r="N32" s="29">
        <v>6.91</v>
      </c>
      <c r="O32" s="29">
        <v>325</v>
      </c>
      <c r="P32" s="29">
        <v>4</v>
      </c>
      <c r="Q32" s="37"/>
      <c r="R32" s="38"/>
      <c r="S32" s="39"/>
      <c r="T32" s="39"/>
      <c r="U32" s="39"/>
      <c r="V32" s="27"/>
      <c r="W32" s="27"/>
      <c r="X32" s="27"/>
    </row>
    <row r="33" s="3" customFormat="1" ht="22" customHeight="1" spans="1:24">
      <c r="A33" s="27">
        <v>29</v>
      </c>
      <c r="B33" s="28">
        <v>30584</v>
      </c>
      <c r="C33" s="29">
        <v>10720</v>
      </c>
      <c r="D33" s="29">
        <v>18.76</v>
      </c>
      <c r="E33" s="29">
        <v>546.4</v>
      </c>
      <c r="F33" s="29">
        <v>23.11</v>
      </c>
      <c r="G33" s="29">
        <v>36.83</v>
      </c>
      <c r="H33" s="29">
        <v>0.366</v>
      </c>
      <c r="I33" s="29">
        <v>4.37</v>
      </c>
      <c r="J33" s="29">
        <v>0.11</v>
      </c>
      <c r="K33" s="29">
        <v>38.93</v>
      </c>
      <c r="L33" s="29">
        <v>6.38</v>
      </c>
      <c r="M33" s="29">
        <v>7.41</v>
      </c>
      <c r="N33" s="29">
        <v>6.95</v>
      </c>
      <c r="O33" s="29">
        <v>324</v>
      </c>
      <c r="P33" s="29">
        <v>5</v>
      </c>
      <c r="Q33" s="37"/>
      <c r="R33" s="38"/>
      <c r="S33" s="39"/>
      <c r="T33" s="39"/>
      <c r="U33" s="39"/>
      <c r="V33" s="27"/>
      <c r="W33" s="27"/>
      <c r="X33" s="27"/>
    </row>
    <row r="34" s="3" customFormat="1" ht="22" customHeight="1" spans="1:24">
      <c r="A34" s="27">
        <v>30</v>
      </c>
      <c r="B34" s="28">
        <v>30847</v>
      </c>
      <c r="C34" s="29">
        <v>11470</v>
      </c>
      <c r="D34" s="29">
        <v>18.58</v>
      </c>
      <c r="E34" s="29">
        <v>511.3</v>
      </c>
      <c r="F34" s="29">
        <v>25.58</v>
      </c>
      <c r="G34" s="29">
        <v>32.91</v>
      </c>
      <c r="H34" s="29">
        <v>0.363</v>
      </c>
      <c r="I34" s="29">
        <v>4.71</v>
      </c>
      <c r="J34" s="29">
        <v>0.114</v>
      </c>
      <c r="K34" s="29">
        <v>38.68</v>
      </c>
      <c r="L34" s="29">
        <v>6.51</v>
      </c>
      <c r="M34" s="29">
        <v>7.38</v>
      </c>
      <c r="N34" s="29">
        <v>6.95</v>
      </c>
      <c r="O34" s="29">
        <v>316</v>
      </c>
      <c r="P34" s="29">
        <v>4</v>
      </c>
      <c r="Q34" s="37"/>
      <c r="R34" s="38"/>
      <c r="S34" s="39"/>
      <c r="T34" s="39"/>
      <c r="U34" s="39"/>
      <c r="V34" s="27"/>
      <c r="W34" s="27"/>
      <c r="X34" s="27"/>
    </row>
    <row r="35" s="3" customFormat="1" ht="22" customHeight="1" spans="1:24">
      <c r="A35" s="27" t="s">
        <v>22</v>
      </c>
      <c r="B35" s="30">
        <f>SUM(B5:B34)</f>
        <v>915246</v>
      </c>
      <c r="C35" s="31">
        <f>SUM(C5:C34)</f>
        <v>292700</v>
      </c>
      <c r="D35" s="31">
        <f>SUM(D5:D34)</f>
        <v>603.3</v>
      </c>
      <c r="E35" s="14">
        <f>AVERAGE(E5:E34)</f>
        <v>411.618666666667</v>
      </c>
      <c r="F35" s="14">
        <f t="shared" ref="F35:X35" si="0">AVERAGE(F5:F34)</f>
        <v>22.5196666666667</v>
      </c>
      <c r="G35" s="14">
        <f t="shared" si="0"/>
        <v>31.9496551724138</v>
      </c>
      <c r="H35" s="14">
        <f t="shared" si="0"/>
        <v>0.428793103448276</v>
      </c>
      <c r="I35" s="14">
        <f t="shared" si="0"/>
        <v>4.337</v>
      </c>
      <c r="J35" s="14">
        <f t="shared" si="0"/>
        <v>0.1338</v>
      </c>
      <c r="K35" s="14">
        <f t="shared" si="0"/>
        <v>38.0163333333333</v>
      </c>
      <c r="L35" s="14">
        <f t="shared" si="0"/>
        <v>7.286</v>
      </c>
      <c r="M35" s="14">
        <f t="shared" si="0"/>
        <v>7.40666666666667</v>
      </c>
      <c r="N35" s="14">
        <f t="shared" si="0"/>
        <v>7.01133333333333</v>
      </c>
      <c r="O35" s="14">
        <f t="shared" si="0"/>
        <v>307.433333333333</v>
      </c>
      <c r="P35" s="14">
        <f t="shared" si="0"/>
        <v>4.4</v>
      </c>
      <c r="Q35" s="14"/>
      <c r="R35" s="14"/>
      <c r="S35" s="14" t="e">
        <f t="shared" si="0"/>
        <v>#DIV/0!</v>
      </c>
      <c r="T35" s="14" t="e">
        <f t="shared" si="0"/>
        <v>#DIV/0!</v>
      </c>
      <c r="U35" s="14" t="e">
        <f t="shared" si="0"/>
        <v>#DIV/0!</v>
      </c>
      <c r="V35" s="14"/>
      <c r="W35" s="14" t="e">
        <f t="shared" si="0"/>
        <v>#DIV/0!</v>
      </c>
      <c r="X35" s="14" t="e">
        <f t="shared" si="0"/>
        <v>#DIV/0!</v>
      </c>
    </row>
    <row r="36" s="4" customFormat="1" ht="22" customHeight="1" spans="3:22">
      <c r="C36" s="34" t="s">
        <v>23</v>
      </c>
      <c r="D36" s="34"/>
      <c r="G36" s="35"/>
      <c r="H36" s="35"/>
      <c r="I36" s="35"/>
      <c r="L36" s="36" t="s">
        <v>24</v>
      </c>
      <c r="M36" s="36"/>
      <c r="U36" s="34" t="s">
        <v>25</v>
      </c>
      <c r="V36" s="34"/>
    </row>
  </sheetData>
  <mergeCells count="15">
    <mergeCell ref="A1:X1"/>
    <mergeCell ref="E2:R2"/>
    <mergeCell ref="S2:X2"/>
    <mergeCell ref="E3:F3"/>
    <mergeCell ref="G3:H3"/>
    <mergeCell ref="I3:J3"/>
    <mergeCell ref="K3:L3"/>
    <mergeCell ref="M3:N3"/>
    <mergeCell ref="O3:P3"/>
    <mergeCell ref="Q3:R3"/>
    <mergeCell ref="L36:M36"/>
    <mergeCell ref="A2:A4"/>
    <mergeCell ref="B2:B4"/>
    <mergeCell ref="C2:C4"/>
    <mergeCell ref="D2:D4"/>
  </mergeCells>
  <pageMargins left="0.196527777777778" right="0.196527777777778" top="0.196527777777778" bottom="0.196527777777778" header="0.313888888888889" footer="0.313888888888889"/>
  <pageSetup paperSize="9" scale="7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7"/>
  <sheetViews>
    <sheetView topLeftCell="A11" workbookViewId="0">
      <selection activeCell="Q29" sqref="Q29"/>
    </sheetView>
  </sheetViews>
  <sheetFormatPr defaultColWidth="9" defaultRowHeight="13.5"/>
  <cols>
    <col min="1" max="1" width="4.375" style="3" customWidth="1"/>
    <col min="2" max="2" width="9.75" customWidth="1"/>
    <col min="3" max="3" width="9" customWidth="1"/>
    <col min="4" max="4" width="8.5" customWidth="1"/>
    <col min="5" max="6" width="7.375" customWidth="1"/>
    <col min="7" max="8" width="6.625" customWidth="1"/>
    <col min="9" max="12" width="6.75" customWidth="1"/>
    <col min="13" max="14" width="6.625" customWidth="1"/>
    <col min="15" max="16" width="7.375" customWidth="1"/>
    <col min="17" max="17" width="6.625" customWidth="1"/>
    <col min="18" max="18" width="9.5" customWidth="1"/>
    <col min="19" max="24" width="12.3833333333333" customWidth="1"/>
  </cols>
  <sheetData>
    <row r="1" ht="36" customHeight="1" spans="1:24">
      <c r="A1" s="23" t="s">
        <v>41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customFormat="1" ht="22" customHeight="1" spans="1:24">
      <c r="A2" s="12" t="s">
        <v>1</v>
      </c>
      <c r="B2" s="11" t="s">
        <v>2</v>
      </c>
      <c r="C2" s="11" t="s">
        <v>3</v>
      </c>
      <c r="D2" s="24" t="s">
        <v>42</v>
      </c>
      <c r="E2" s="12" t="s">
        <v>5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 t="s">
        <v>6</v>
      </c>
      <c r="T2" s="12"/>
      <c r="U2" s="12"/>
      <c r="V2" s="12"/>
      <c r="W2" s="12"/>
      <c r="X2" s="12"/>
    </row>
    <row r="3" s="3" customFormat="1" ht="22" customHeight="1" spans="1:24">
      <c r="A3" s="12"/>
      <c r="B3" s="11"/>
      <c r="C3" s="11"/>
      <c r="D3" s="25"/>
      <c r="E3" s="12" t="s">
        <v>7</v>
      </c>
      <c r="F3" s="12"/>
      <c r="G3" s="12" t="s">
        <v>8</v>
      </c>
      <c r="H3" s="12"/>
      <c r="I3" s="12" t="s">
        <v>9</v>
      </c>
      <c r="J3" s="12"/>
      <c r="K3" s="12" t="s">
        <v>10</v>
      </c>
      <c r="L3" s="12"/>
      <c r="M3" s="12" t="s">
        <v>11</v>
      </c>
      <c r="N3" s="12"/>
      <c r="O3" s="12" t="s">
        <v>12</v>
      </c>
      <c r="P3" s="12"/>
      <c r="Q3" s="12" t="s">
        <v>13</v>
      </c>
      <c r="R3" s="12"/>
      <c r="S3" s="20" t="s">
        <v>14</v>
      </c>
      <c r="T3" s="21" t="s">
        <v>15</v>
      </c>
      <c r="U3" s="21" t="s">
        <v>11</v>
      </c>
      <c r="V3" s="21" t="s">
        <v>16</v>
      </c>
      <c r="W3" s="21" t="s">
        <v>17</v>
      </c>
      <c r="X3" s="21" t="s">
        <v>18</v>
      </c>
    </row>
    <row r="4" s="3" customFormat="1" ht="22" customHeight="1" spans="1:24">
      <c r="A4" s="12"/>
      <c r="B4" s="11"/>
      <c r="C4" s="11"/>
      <c r="D4" s="26"/>
      <c r="E4" s="12" t="s">
        <v>19</v>
      </c>
      <c r="F4" s="12" t="s">
        <v>20</v>
      </c>
      <c r="G4" s="12" t="s">
        <v>19</v>
      </c>
      <c r="H4" s="12" t="s">
        <v>20</v>
      </c>
      <c r="I4" s="12" t="s">
        <v>19</v>
      </c>
      <c r="J4" s="12" t="s">
        <v>20</v>
      </c>
      <c r="K4" s="12" t="s">
        <v>19</v>
      </c>
      <c r="L4" s="12" t="s">
        <v>20</v>
      </c>
      <c r="M4" s="12" t="s">
        <v>19</v>
      </c>
      <c r="N4" s="12" t="s">
        <v>20</v>
      </c>
      <c r="O4" s="12" t="s">
        <v>19</v>
      </c>
      <c r="P4" s="12" t="s">
        <v>20</v>
      </c>
      <c r="Q4" s="12" t="s">
        <v>19</v>
      </c>
      <c r="R4" s="12" t="s">
        <v>20</v>
      </c>
      <c r="S4" s="20" t="s">
        <v>20</v>
      </c>
      <c r="T4" s="20" t="s">
        <v>20</v>
      </c>
      <c r="U4" s="20" t="s">
        <v>20</v>
      </c>
      <c r="V4" s="20" t="s">
        <v>20</v>
      </c>
      <c r="W4" s="20" t="s">
        <v>20</v>
      </c>
      <c r="X4" s="20" t="s">
        <v>20</v>
      </c>
    </row>
    <row r="5" s="3" customFormat="1" ht="22" customHeight="1" spans="1:24">
      <c r="A5" s="27">
        <v>1</v>
      </c>
      <c r="B5" s="28">
        <v>30849</v>
      </c>
      <c r="C5" s="29">
        <v>12020</v>
      </c>
      <c r="D5" s="29">
        <v>19.24</v>
      </c>
      <c r="E5" s="29">
        <v>486.7</v>
      </c>
      <c r="F5" s="29">
        <v>24.73</v>
      </c>
      <c r="G5" s="29">
        <v>31.7</v>
      </c>
      <c r="H5" s="29">
        <v>0.37</v>
      </c>
      <c r="I5" s="29">
        <v>4.72</v>
      </c>
      <c r="J5" s="29">
        <v>0.097</v>
      </c>
      <c r="K5" s="29">
        <v>42.03</v>
      </c>
      <c r="L5" s="29">
        <v>6.18</v>
      </c>
      <c r="M5" s="29">
        <v>7.44</v>
      </c>
      <c r="N5" s="29">
        <v>7.06</v>
      </c>
      <c r="O5" s="29">
        <v>319</v>
      </c>
      <c r="P5" s="29">
        <v>4</v>
      </c>
      <c r="Q5" s="37"/>
      <c r="R5" s="38">
        <f>B5/24</f>
        <v>1285.375</v>
      </c>
      <c r="S5" s="39"/>
      <c r="T5" s="39"/>
      <c r="U5" s="39"/>
      <c r="V5" s="27"/>
      <c r="W5" s="27"/>
      <c r="X5" s="27"/>
    </row>
    <row r="6" s="3" customFormat="1" ht="22" customHeight="1" spans="1:24">
      <c r="A6" s="27">
        <v>2</v>
      </c>
      <c r="B6" s="28">
        <v>30797</v>
      </c>
      <c r="C6" s="29">
        <v>11850</v>
      </c>
      <c r="D6" s="29">
        <v>19.16</v>
      </c>
      <c r="E6" s="29">
        <v>563.8</v>
      </c>
      <c r="F6" s="29">
        <v>23.41</v>
      </c>
      <c r="G6" s="29">
        <v>32.83</v>
      </c>
      <c r="H6" s="29">
        <v>0.449</v>
      </c>
      <c r="I6" s="29">
        <v>5.04</v>
      </c>
      <c r="J6" s="29">
        <v>0.131</v>
      </c>
      <c r="K6" s="29">
        <v>42.04</v>
      </c>
      <c r="L6" s="29">
        <v>7.26</v>
      </c>
      <c r="M6" s="29">
        <v>7.46</v>
      </c>
      <c r="N6" s="29">
        <v>7.08</v>
      </c>
      <c r="O6" s="29">
        <v>322</v>
      </c>
      <c r="P6" s="29">
        <v>4</v>
      </c>
      <c r="Q6" s="37"/>
      <c r="R6" s="38">
        <f t="shared" ref="R6:R34" si="0">B6/24</f>
        <v>1283.20833333333</v>
      </c>
      <c r="S6" s="39"/>
      <c r="T6" s="39"/>
      <c r="U6" s="39"/>
      <c r="V6" s="27"/>
      <c r="W6" s="27"/>
      <c r="X6" s="27"/>
    </row>
    <row r="7" s="3" customFormat="1" ht="22" customHeight="1" spans="1:24">
      <c r="A7" s="27">
        <v>3</v>
      </c>
      <c r="B7" s="28">
        <v>30701</v>
      </c>
      <c r="C7" s="29">
        <v>11650</v>
      </c>
      <c r="D7" s="29">
        <v>18.86</v>
      </c>
      <c r="E7" s="29">
        <v>505.8</v>
      </c>
      <c r="F7" s="29">
        <v>25.03</v>
      </c>
      <c r="G7" s="29">
        <v>32.39</v>
      </c>
      <c r="H7" s="29">
        <v>0.392</v>
      </c>
      <c r="I7" s="29">
        <v>4.88</v>
      </c>
      <c r="J7" s="29">
        <v>0.112</v>
      </c>
      <c r="K7" s="29">
        <v>40.95</v>
      </c>
      <c r="L7" s="29">
        <v>7.34</v>
      </c>
      <c r="M7" s="29">
        <v>7.38</v>
      </c>
      <c r="N7" s="29">
        <v>7.06</v>
      </c>
      <c r="O7" s="29">
        <v>318</v>
      </c>
      <c r="P7" s="29">
        <v>4</v>
      </c>
      <c r="Q7" s="37"/>
      <c r="R7" s="38">
        <f t="shared" si="0"/>
        <v>1279.20833333333</v>
      </c>
      <c r="S7" s="39"/>
      <c r="T7" s="39"/>
      <c r="U7" s="39"/>
      <c r="V7" s="27"/>
      <c r="W7" s="27"/>
      <c r="X7" s="27"/>
    </row>
    <row r="8" s="3" customFormat="1" ht="22" customHeight="1" spans="1:24">
      <c r="A8" s="27">
        <v>4</v>
      </c>
      <c r="B8" s="28">
        <v>30548</v>
      </c>
      <c r="C8" s="29">
        <v>11790</v>
      </c>
      <c r="D8" s="29">
        <v>36.36</v>
      </c>
      <c r="E8" s="29">
        <v>527.6</v>
      </c>
      <c r="F8" s="29">
        <v>23.31</v>
      </c>
      <c r="G8" s="29">
        <v>36.23</v>
      </c>
      <c r="H8" s="29">
        <v>0.574</v>
      </c>
      <c r="I8" s="29">
        <v>4.63</v>
      </c>
      <c r="J8" s="29">
        <v>0.114</v>
      </c>
      <c r="K8" s="29">
        <v>39.92</v>
      </c>
      <c r="L8" s="29">
        <v>8.3</v>
      </c>
      <c r="M8" s="29">
        <v>7.48</v>
      </c>
      <c r="N8" s="29">
        <v>7.08</v>
      </c>
      <c r="O8" s="29">
        <v>340</v>
      </c>
      <c r="P8" s="29">
        <v>4</v>
      </c>
      <c r="Q8" s="37"/>
      <c r="R8" s="38">
        <f t="shared" si="0"/>
        <v>1272.83333333333</v>
      </c>
      <c r="S8" s="39"/>
      <c r="T8" s="39"/>
      <c r="U8" s="39"/>
      <c r="V8" s="27"/>
      <c r="W8" s="27"/>
      <c r="X8" s="27"/>
    </row>
    <row r="9" s="3" customFormat="1" ht="22" customHeight="1" spans="1:24">
      <c r="A9" s="27">
        <v>5</v>
      </c>
      <c r="B9" s="28">
        <v>30742</v>
      </c>
      <c r="C9" s="29">
        <v>11700</v>
      </c>
      <c r="D9" s="29">
        <v>18.86</v>
      </c>
      <c r="E9" s="29">
        <v>497.3</v>
      </c>
      <c r="F9" s="29">
        <v>22.59</v>
      </c>
      <c r="G9" s="29">
        <v>35.06</v>
      </c>
      <c r="H9" s="29">
        <v>0.326</v>
      </c>
      <c r="I9" s="29">
        <v>5.49</v>
      </c>
      <c r="J9" s="29">
        <v>0.119</v>
      </c>
      <c r="K9" s="29">
        <v>38.95</v>
      </c>
      <c r="L9" s="29">
        <v>7.29</v>
      </c>
      <c r="M9" s="29">
        <v>7.41</v>
      </c>
      <c r="N9" s="29">
        <v>7.04</v>
      </c>
      <c r="O9" s="29">
        <v>278</v>
      </c>
      <c r="P9" s="29">
        <v>5</v>
      </c>
      <c r="Q9" s="37"/>
      <c r="R9" s="38">
        <f t="shared" si="0"/>
        <v>1280.91666666667</v>
      </c>
      <c r="S9" s="39"/>
      <c r="T9" s="39"/>
      <c r="U9" s="39"/>
      <c r="V9" s="27"/>
      <c r="W9" s="27"/>
      <c r="X9" s="27"/>
    </row>
    <row r="10" s="3" customFormat="1" ht="22" customHeight="1" spans="1:24">
      <c r="A10" s="27">
        <v>6</v>
      </c>
      <c r="B10" s="28">
        <v>30587</v>
      </c>
      <c r="C10" s="29">
        <v>11900</v>
      </c>
      <c r="D10" s="29">
        <v>18.84</v>
      </c>
      <c r="E10" s="29">
        <v>466.7</v>
      </c>
      <c r="F10" s="29">
        <v>24.19</v>
      </c>
      <c r="G10" s="29">
        <v>36.15</v>
      </c>
      <c r="H10" s="29">
        <v>0.318</v>
      </c>
      <c r="I10" s="29">
        <v>5.3</v>
      </c>
      <c r="J10" s="29">
        <v>0.099</v>
      </c>
      <c r="K10" s="29">
        <v>39.74</v>
      </c>
      <c r="L10" s="29">
        <v>7.03</v>
      </c>
      <c r="M10" s="29">
        <v>7.46</v>
      </c>
      <c r="N10" s="29">
        <v>7.09</v>
      </c>
      <c r="O10" s="29">
        <v>326</v>
      </c>
      <c r="P10" s="29">
        <v>4</v>
      </c>
      <c r="Q10" s="37"/>
      <c r="R10" s="38">
        <f t="shared" si="0"/>
        <v>1274.45833333333</v>
      </c>
      <c r="S10" s="39"/>
      <c r="T10" s="39"/>
      <c r="U10" s="39"/>
      <c r="V10" s="27"/>
      <c r="W10" s="27"/>
      <c r="X10" s="27"/>
    </row>
    <row r="11" s="3" customFormat="1" ht="22" customHeight="1" spans="1:24">
      <c r="A11" s="27">
        <v>7</v>
      </c>
      <c r="B11" s="28">
        <v>30527</v>
      </c>
      <c r="C11" s="29">
        <v>12010</v>
      </c>
      <c r="D11" s="29"/>
      <c r="E11" s="29">
        <v>438.6</v>
      </c>
      <c r="F11" s="29">
        <v>21.71</v>
      </c>
      <c r="G11" s="29">
        <v>33.47</v>
      </c>
      <c r="H11" s="29">
        <v>0.322</v>
      </c>
      <c r="I11" s="29">
        <v>5.05</v>
      </c>
      <c r="J11" s="29">
        <v>0.11</v>
      </c>
      <c r="K11" s="29">
        <v>35.8</v>
      </c>
      <c r="L11" s="29">
        <v>6.9</v>
      </c>
      <c r="M11" s="29">
        <v>7.36</v>
      </c>
      <c r="N11" s="29">
        <v>7.03</v>
      </c>
      <c r="O11" s="29">
        <v>308</v>
      </c>
      <c r="P11" s="29">
        <v>5</v>
      </c>
      <c r="Q11" s="37"/>
      <c r="R11" s="38">
        <f t="shared" si="0"/>
        <v>1271.95833333333</v>
      </c>
      <c r="S11" s="39"/>
      <c r="T11" s="39"/>
      <c r="U11" s="39"/>
      <c r="V11" s="27"/>
      <c r="W11" s="27"/>
      <c r="X11" s="27"/>
    </row>
    <row r="12" s="3" customFormat="1" ht="22" customHeight="1" spans="1:24">
      <c r="A12" s="27">
        <v>8</v>
      </c>
      <c r="B12" s="28">
        <v>30541</v>
      </c>
      <c r="C12" s="29">
        <v>12030</v>
      </c>
      <c r="D12" s="29">
        <v>37.46</v>
      </c>
      <c r="E12" s="29">
        <v>453.8</v>
      </c>
      <c r="F12" s="29">
        <v>24.03</v>
      </c>
      <c r="G12" s="29">
        <v>34.17</v>
      </c>
      <c r="H12" s="29">
        <v>0.336</v>
      </c>
      <c r="I12" s="29">
        <v>5.31</v>
      </c>
      <c r="J12" s="29">
        <v>0.102</v>
      </c>
      <c r="K12" s="29">
        <v>36.74</v>
      </c>
      <c r="L12" s="29">
        <v>7.36</v>
      </c>
      <c r="M12" s="29">
        <v>7.41</v>
      </c>
      <c r="N12" s="29">
        <v>7.03</v>
      </c>
      <c r="O12" s="29">
        <v>324</v>
      </c>
      <c r="P12" s="29">
        <v>6</v>
      </c>
      <c r="Q12" s="37"/>
      <c r="R12" s="38">
        <f t="shared" si="0"/>
        <v>1272.54166666667</v>
      </c>
      <c r="S12" s="39"/>
      <c r="T12" s="39"/>
      <c r="U12" s="39"/>
      <c r="V12" s="27"/>
      <c r="W12" s="27"/>
      <c r="X12" s="27"/>
    </row>
    <row r="13" s="3" customFormat="1" ht="22" customHeight="1" spans="1:24">
      <c r="A13" s="27">
        <v>9</v>
      </c>
      <c r="B13" s="28">
        <v>30481</v>
      </c>
      <c r="C13" s="29">
        <v>11900</v>
      </c>
      <c r="D13" s="29"/>
      <c r="E13" s="29">
        <v>410.1</v>
      </c>
      <c r="F13" s="29">
        <v>21.18</v>
      </c>
      <c r="G13" s="29">
        <v>36.22</v>
      </c>
      <c r="H13" s="29">
        <v>0.307</v>
      </c>
      <c r="I13" s="29">
        <v>4.99</v>
      </c>
      <c r="J13" s="29">
        <v>0.119</v>
      </c>
      <c r="K13" s="29">
        <v>38.24</v>
      </c>
      <c r="L13" s="29">
        <v>6.33</v>
      </c>
      <c r="M13" s="29">
        <v>7.38</v>
      </c>
      <c r="N13" s="29">
        <v>6.94</v>
      </c>
      <c r="O13" s="29">
        <v>298</v>
      </c>
      <c r="P13" s="29">
        <v>4</v>
      </c>
      <c r="Q13" s="37"/>
      <c r="R13" s="38">
        <f t="shared" si="0"/>
        <v>1270.04166666667</v>
      </c>
      <c r="S13" s="39"/>
      <c r="T13" s="39"/>
      <c r="U13" s="39"/>
      <c r="V13" s="27"/>
      <c r="W13" s="27"/>
      <c r="X13" s="27"/>
    </row>
    <row r="14" s="3" customFormat="1" ht="22" customHeight="1" spans="1:24">
      <c r="A14" s="27">
        <v>10</v>
      </c>
      <c r="B14" s="28">
        <v>30474</v>
      </c>
      <c r="C14" s="29">
        <v>12240</v>
      </c>
      <c r="D14" s="29">
        <v>38.34</v>
      </c>
      <c r="E14" s="29">
        <v>443.1</v>
      </c>
      <c r="F14" s="29">
        <v>22.03</v>
      </c>
      <c r="G14" s="29">
        <v>36.99</v>
      </c>
      <c r="H14" s="29">
        <v>0.582</v>
      </c>
      <c r="I14" s="29">
        <v>5.28</v>
      </c>
      <c r="J14" s="29">
        <v>0.129</v>
      </c>
      <c r="K14" s="29">
        <v>39.11</v>
      </c>
      <c r="L14" s="29">
        <v>6.78</v>
      </c>
      <c r="M14" s="29">
        <v>7.44</v>
      </c>
      <c r="N14" s="29">
        <v>7.08</v>
      </c>
      <c r="O14" s="29">
        <v>271</v>
      </c>
      <c r="P14" s="29">
        <v>5</v>
      </c>
      <c r="Q14" s="37"/>
      <c r="R14" s="38">
        <f t="shared" si="0"/>
        <v>1269.75</v>
      </c>
      <c r="S14" s="39"/>
      <c r="T14" s="39"/>
      <c r="U14" s="39"/>
      <c r="V14" s="27"/>
      <c r="W14" s="27"/>
      <c r="X14" s="27"/>
    </row>
    <row r="15" s="3" customFormat="1" ht="22" customHeight="1" spans="1:24">
      <c r="A15" s="27">
        <v>11</v>
      </c>
      <c r="B15" s="28">
        <v>30506</v>
      </c>
      <c r="C15" s="29">
        <v>12180</v>
      </c>
      <c r="D15" s="29">
        <v>18.84</v>
      </c>
      <c r="E15" s="29">
        <v>495.7</v>
      </c>
      <c r="F15" s="29">
        <v>22.49</v>
      </c>
      <c r="G15" s="29">
        <v>34.65</v>
      </c>
      <c r="H15" s="29">
        <v>0.365</v>
      </c>
      <c r="I15" s="29">
        <v>4.66</v>
      </c>
      <c r="J15" s="29">
        <v>0.105</v>
      </c>
      <c r="K15" s="29">
        <v>41.65</v>
      </c>
      <c r="L15" s="29">
        <v>6.99</v>
      </c>
      <c r="M15" s="29">
        <v>7.43</v>
      </c>
      <c r="N15" s="29">
        <v>7.08</v>
      </c>
      <c r="O15" s="29">
        <v>328</v>
      </c>
      <c r="P15" s="29">
        <v>4</v>
      </c>
      <c r="Q15" s="37"/>
      <c r="R15" s="38">
        <f t="shared" si="0"/>
        <v>1271.08333333333</v>
      </c>
      <c r="S15" s="39"/>
      <c r="T15" s="39"/>
      <c r="U15" s="39"/>
      <c r="V15" s="27"/>
      <c r="W15" s="27"/>
      <c r="X15" s="27"/>
    </row>
    <row r="16" s="3" customFormat="1" ht="22" customHeight="1" spans="1:24">
      <c r="A16" s="27">
        <v>12</v>
      </c>
      <c r="B16" s="28">
        <v>30679</v>
      </c>
      <c r="C16" s="29">
        <v>12230</v>
      </c>
      <c r="D16" s="29">
        <v>37.3</v>
      </c>
      <c r="E16" s="29">
        <v>458.4</v>
      </c>
      <c r="F16" s="29">
        <v>23.76</v>
      </c>
      <c r="G16" s="29">
        <v>34.97</v>
      </c>
      <c r="H16" s="29">
        <v>0.562</v>
      </c>
      <c r="I16" s="29">
        <v>5.1</v>
      </c>
      <c r="J16" s="29">
        <v>0.102</v>
      </c>
      <c r="K16" s="29">
        <v>40.41</v>
      </c>
      <c r="L16" s="29">
        <v>7.17</v>
      </c>
      <c r="M16" s="29">
        <v>7.36</v>
      </c>
      <c r="N16" s="29">
        <v>6.93</v>
      </c>
      <c r="O16" s="29">
        <v>370</v>
      </c>
      <c r="P16" s="29">
        <v>5</v>
      </c>
      <c r="Q16" s="37"/>
      <c r="R16" s="38">
        <f t="shared" si="0"/>
        <v>1278.29166666667</v>
      </c>
      <c r="S16" s="39"/>
      <c r="T16" s="39"/>
      <c r="U16" s="39"/>
      <c r="V16" s="27"/>
      <c r="W16" s="27"/>
      <c r="X16" s="27"/>
    </row>
    <row r="17" s="3" customFormat="1" ht="22" customHeight="1" spans="1:24">
      <c r="A17" s="27">
        <v>13</v>
      </c>
      <c r="B17" s="28">
        <v>30542</v>
      </c>
      <c r="C17" s="29">
        <v>11960</v>
      </c>
      <c r="D17" s="29"/>
      <c r="E17" s="29">
        <v>397.1</v>
      </c>
      <c r="F17" s="29">
        <v>22.78</v>
      </c>
      <c r="G17" s="29">
        <v>36.93</v>
      </c>
      <c r="H17" s="29">
        <v>0.434</v>
      </c>
      <c r="I17" s="29">
        <v>4.71</v>
      </c>
      <c r="J17" s="29">
        <v>0.121</v>
      </c>
      <c r="K17" s="29">
        <v>38.77</v>
      </c>
      <c r="L17" s="29">
        <v>7.46</v>
      </c>
      <c r="M17" s="29">
        <v>7.36</v>
      </c>
      <c r="N17" s="29">
        <v>6.95</v>
      </c>
      <c r="O17" s="29">
        <v>296</v>
      </c>
      <c r="P17" s="29">
        <v>4</v>
      </c>
      <c r="Q17" s="37"/>
      <c r="R17" s="38">
        <f t="shared" si="0"/>
        <v>1272.58333333333</v>
      </c>
      <c r="S17" s="39"/>
      <c r="T17" s="39"/>
      <c r="U17" s="39"/>
      <c r="V17" s="27"/>
      <c r="W17" s="27"/>
      <c r="X17" s="27"/>
    </row>
    <row r="18" s="3" customFormat="1" ht="22" customHeight="1" spans="1:24">
      <c r="A18" s="27">
        <v>14</v>
      </c>
      <c r="B18" s="28">
        <v>30472</v>
      </c>
      <c r="C18" s="29">
        <v>12250</v>
      </c>
      <c r="D18" s="29">
        <v>37.98</v>
      </c>
      <c r="E18" s="29">
        <v>403.3</v>
      </c>
      <c r="F18" s="29">
        <v>21.37</v>
      </c>
      <c r="G18" s="29">
        <v>37.45</v>
      </c>
      <c r="H18" s="29">
        <v>0.438</v>
      </c>
      <c r="I18" s="29">
        <v>4.77</v>
      </c>
      <c r="J18" s="29">
        <v>0.118</v>
      </c>
      <c r="K18" s="29">
        <v>40.41</v>
      </c>
      <c r="L18" s="29">
        <v>8.8</v>
      </c>
      <c r="M18" s="29">
        <v>7.38</v>
      </c>
      <c r="N18" s="29">
        <v>6.94</v>
      </c>
      <c r="O18" s="29">
        <v>321</v>
      </c>
      <c r="P18" s="29">
        <v>5</v>
      </c>
      <c r="Q18" s="37"/>
      <c r="R18" s="38">
        <f t="shared" si="0"/>
        <v>1269.66666666667</v>
      </c>
      <c r="S18" s="39"/>
      <c r="T18" s="39"/>
      <c r="U18" s="39"/>
      <c r="V18" s="27"/>
      <c r="W18" s="27"/>
      <c r="X18" s="27"/>
    </row>
    <row r="19" s="3" customFormat="1" ht="22" customHeight="1" spans="1:24">
      <c r="A19" s="27">
        <v>15</v>
      </c>
      <c r="B19" s="28">
        <v>30421</v>
      </c>
      <c r="C19" s="29">
        <v>12220</v>
      </c>
      <c r="D19" s="29"/>
      <c r="E19" s="29">
        <v>366.1</v>
      </c>
      <c r="F19" s="29">
        <v>21.73</v>
      </c>
      <c r="G19" s="29">
        <v>36.83</v>
      </c>
      <c r="H19" s="29">
        <v>0.431</v>
      </c>
      <c r="I19" s="29">
        <v>4.59</v>
      </c>
      <c r="J19" s="29">
        <v>0.099</v>
      </c>
      <c r="K19" s="29">
        <v>40.23</v>
      </c>
      <c r="L19" s="29">
        <v>8.86</v>
      </c>
      <c r="M19" s="29">
        <v>7.39</v>
      </c>
      <c r="N19" s="29">
        <v>6.93</v>
      </c>
      <c r="O19" s="29">
        <v>294</v>
      </c>
      <c r="P19" s="29">
        <v>4</v>
      </c>
      <c r="Q19" s="37"/>
      <c r="R19" s="38">
        <f t="shared" si="0"/>
        <v>1267.54166666667</v>
      </c>
      <c r="S19" s="39"/>
      <c r="T19" s="39"/>
      <c r="U19" s="39"/>
      <c r="V19" s="27"/>
      <c r="W19" s="27"/>
      <c r="X19" s="27"/>
    </row>
    <row r="20" s="3" customFormat="1" ht="22" customHeight="1" spans="1:24">
      <c r="A20" s="27">
        <v>16</v>
      </c>
      <c r="B20" s="28">
        <v>30324</v>
      </c>
      <c r="C20" s="29">
        <v>12980</v>
      </c>
      <c r="D20" s="29">
        <v>37.62</v>
      </c>
      <c r="E20" s="29">
        <v>488.4</v>
      </c>
      <c r="F20" s="29">
        <v>23.51</v>
      </c>
      <c r="G20" s="29">
        <v>35.84</v>
      </c>
      <c r="H20" s="29">
        <v>0.386</v>
      </c>
      <c r="I20" s="29">
        <v>4.53</v>
      </c>
      <c r="J20" s="29">
        <v>0.094</v>
      </c>
      <c r="K20" s="29">
        <v>37.53</v>
      </c>
      <c r="L20" s="29">
        <v>6.83</v>
      </c>
      <c r="M20" s="29">
        <v>7.39</v>
      </c>
      <c r="N20" s="29">
        <v>7.04</v>
      </c>
      <c r="O20" s="29">
        <v>328</v>
      </c>
      <c r="P20" s="29">
        <v>6</v>
      </c>
      <c r="Q20" s="37"/>
      <c r="R20" s="38">
        <f t="shared" si="0"/>
        <v>1263.5</v>
      </c>
      <c r="S20" s="39"/>
      <c r="T20" s="39"/>
      <c r="U20" s="39"/>
      <c r="V20" s="27"/>
      <c r="W20" s="27"/>
      <c r="X20" s="27"/>
    </row>
    <row r="21" s="3" customFormat="1" ht="22" customHeight="1" spans="1:24">
      <c r="A21" s="27">
        <v>17</v>
      </c>
      <c r="B21" s="28">
        <v>30240</v>
      </c>
      <c r="C21" s="29">
        <v>12590</v>
      </c>
      <c r="D21" s="29">
        <v>19.1</v>
      </c>
      <c r="E21" s="29">
        <v>511.6</v>
      </c>
      <c r="F21" s="29">
        <v>22.58</v>
      </c>
      <c r="G21" s="29">
        <v>36.92</v>
      </c>
      <c r="H21" s="29">
        <v>0.518</v>
      </c>
      <c r="I21" s="29">
        <v>5.3</v>
      </c>
      <c r="J21" s="29">
        <v>0.173</v>
      </c>
      <c r="K21" s="29">
        <v>42.35</v>
      </c>
      <c r="L21" s="29">
        <v>6.63</v>
      </c>
      <c r="M21" s="29">
        <v>7.46</v>
      </c>
      <c r="N21" s="29">
        <v>7.08</v>
      </c>
      <c r="O21" s="29">
        <v>344</v>
      </c>
      <c r="P21" s="29">
        <v>5</v>
      </c>
      <c r="Q21" s="37"/>
      <c r="R21" s="38">
        <f t="shared" si="0"/>
        <v>1260</v>
      </c>
      <c r="S21" s="39"/>
      <c r="T21" s="39"/>
      <c r="U21" s="39"/>
      <c r="V21" s="27"/>
      <c r="W21" s="27"/>
      <c r="X21" s="27"/>
    </row>
    <row r="22" s="3" customFormat="1" ht="22" customHeight="1" spans="1:24">
      <c r="A22" s="27">
        <v>18</v>
      </c>
      <c r="B22" s="28">
        <v>30478</v>
      </c>
      <c r="C22" s="29">
        <v>12290</v>
      </c>
      <c r="D22" s="29">
        <v>18.72</v>
      </c>
      <c r="E22" s="29">
        <v>503.8</v>
      </c>
      <c r="F22" s="29">
        <v>24.01</v>
      </c>
      <c r="G22" s="29">
        <v>38.69</v>
      </c>
      <c r="H22" s="29">
        <v>0.455</v>
      </c>
      <c r="I22" s="29">
        <v>4.74</v>
      </c>
      <c r="J22" s="29">
        <v>0.118</v>
      </c>
      <c r="K22" s="29">
        <v>43.06</v>
      </c>
      <c r="L22" s="29">
        <v>7.27</v>
      </c>
      <c r="M22" s="29">
        <v>7.38</v>
      </c>
      <c r="N22" s="29">
        <v>7.06</v>
      </c>
      <c r="O22" s="29">
        <v>316</v>
      </c>
      <c r="P22" s="29">
        <v>4</v>
      </c>
      <c r="Q22" s="37"/>
      <c r="R22" s="38">
        <f t="shared" si="0"/>
        <v>1269.91666666667</v>
      </c>
      <c r="S22" s="39"/>
      <c r="T22" s="39"/>
      <c r="U22" s="39"/>
      <c r="V22" s="27"/>
      <c r="W22" s="27"/>
      <c r="X22" s="27"/>
    </row>
    <row r="23" s="3" customFormat="1" ht="22" customHeight="1" spans="1:24">
      <c r="A23" s="27">
        <v>19</v>
      </c>
      <c r="B23" s="28">
        <v>30321</v>
      </c>
      <c r="C23" s="29">
        <v>12540</v>
      </c>
      <c r="D23" s="29">
        <v>19.14</v>
      </c>
      <c r="E23" s="29">
        <v>476.3</v>
      </c>
      <c r="F23" s="29">
        <v>22.91</v>
      </c>
      <c r="G23" s="29">
        <v>38.14</v>
      </c>
      <c r="H23" s="29">
        <v>0.403</v>
      </c>
      <c r="I23" s="29">
        <v>6.23</v>
      </c>
      <c r="J23" s="29">
        <v>0.126</v>
      </c>
      <c r="K23" s="29">
        <v>45.07</v>
      </c>
      <c r="L23" s="29">
        <v>6.82</v>
      </c>
      <c r="M23" s="29">
        <v>7.47</v>
      </c>
      <c r="N23" s="29">
        <v>7.08</v>
      </c>
      <c r="O23" s="29">
        <v>304</v>
      </c>
      <c r="P23" s="29">
        <v>4</v>
      </c>
      <c r="Q23" s="37"/>
      <c r="R23" s="38">
        <f t="shared" si="0"/>
        <v>1263.375</v>
      </c>
      <c r="S23" s="39"/>
      <c r="T23" s="39"/>
      <c r="U23" s="39"/>
      <c r="V23" s="27"/>
      <c r="W23" s="27"/>
      <c r="X23" s="27"/>
    </row>
    <row r="24" s="3" customFormat="1" ht="22" customHeight="1" spans="1:24">
      <c r="A24" s="27">
        <v>20</v>
      </c>
      <c r="B24" s="28">
        <v>30324</v>
      </c>
      <c r="C24" s="29">
        <v>12550</v>
      </c>
      <c r="D24" s="29">
        <v>19.74</v>
      </c>
      <c r="E24" s="29">
        <v>611.3</v>
      </c>
      <c r="F24" s="29">
        <v>24.08</v>
      </c>
      <c r="G24" s="29">
        <v>38.88</v>
      </c>
      <c r="H24" s="29">
        <v>0.491</v>
      </c>
      <c r="I24" s="29">
        <v>4.99</v>
      </c>
      <c r="J24" s="29">
        <v>0.121</v>
      </c>
      <c r="K24" s="29">
        <v>45.88</v>
      </c>
      <c r="L24" s="29">
        <v>6.98</v>
      </c>
      <c r="M24" s="29">
        <v>7.36</v>
      </c>
      <c r="N24" s="29">
        <v>7.04</v>
      </c>
      <c r="O24" s="29">
        <v>403</v>
      </c>
      <c r="P24" s="29">
        <v>4</v>
      </c>
      <c r="Q24" s="37"/>
      <c r="R24" s="38">
        <f t="shared" si="0"/>
        <v>1263.5</v>
      </c>
      <c r="S24" s="39"/>
      <c r="T24" s="39"/>
      <c r="U24" s="39"/>
      <c r="V24" s="27"/>
      <c r="W24" s="27"/>
      <c r="X24" s="27"/>
    </row>
    <row r="25" s="3" customFormat="1" ht="22" customHeight="1" spans="1:24">
      <c r="A25" s="27">
        <v>21</v>
      </c>
      <c r="B25" s="28">
        <v>30328</v>
      </c>
      <c r="C25" s="29">
        <v>12490</v>
      </c>
      <c r="D25" s="29">
        <v>18.78</v>
      </c>
      <c r="E25" s="29">
        <v>583.4</v>
      </c>
      <c r="F25" s="29">
        <v>24.48</v>
      </c>
      <c r="G25" s="29">
        <v>39.03</v>
      </c>
      <c r="H25" s="29">
        <v>0.45</v>
      </c>
      <c r="I25" s="29">
        <v>4.86</v>
      </c>
      <c r="J25" s="29">
        <v>0.092</v>
      </c>
      <c r="K25" s="29">
        <v>44.36</v>
      </c>
      <c r="L25" s="29">
        <v>6.83</v>
      </c>
      <c r="M25" s="29">
        <v>7.41</v>
      </c>
      <c r="N25" s="29">
        <v>7.07</v>
      </c>
      <c r="O25" s="29">
        <v>340</v>
      </c>
      <c r="P25" s="29">
        <v>5</v>
      </c>
      <c r="Q25" s="37"/>
      <c r="R25" s="38">
        <f t="shared" si="0"/>
        <v>1263.66666666667</v>
      </c>
      <c r="S25" s="39"/>
      <c r="T25" s="39"/>
      <c r="U25" s="39"/>
      <c r="V25" s="27"/>
      <c r="W25" s="27"/>
      <c r="X25" s="27"/>
    </row>
    <row r="26" s="3" customFormat="1" ht="22" customHeight="1" spans="1:24">
      <c r="A26" s="27">
        <v>22</v>
      </c>
      <c r="B26" s="28">
        <v>30425</v>
      </c>
      <c r="C26" s="29">
        <v>12680</v>
      </c>
      <c r="D26" s="29">
        <v>37.22</v>
      </c>
      <c r="E26" s="29">
        <v>622.7</v>
      </c>
      <c r="F26" s="29">
        <v>24.48</v>
      </c>
      <c r="G26" s="29">
        <v>39.61</v>
      </c>
      <c r="H26" s="29">
        <v>0.411</v>
      </c>
      <c r="I26" s="29">
        <v>4.58</v>
      </c>
      <c r="J26" s="29">
        <v>0.113</v>
      </c>
      <c r="K26" s="29">
        <v>42.47</v>
      </c>
      <c r="L26" s="29">
        <v>8.36</v>
      </c>
      <c r="M26" s="29">
        <v>7.37</v>
      </c>
      <c r="N26" s="29">
        <v>6.94</v>
      </c>
      <c r="O26" s="29">
        <v>364</v>
      </c>
      <c r="P26" s="29">
        <v>5</v>
      </c>
      <c r="Q26" s="37"/>
      <c r="R26" s="38">
        <f t="shared" si="0"/>
        <v>1267.70833333333</v>
      </c>
      <c r="S26" s="39"/>
      <c r="T26" s="39"/>
      <c r="U26" s="39"/>
      <c r="V26" s="27"/>
      <c r="W26" s="27"/>
      <c r="X26" s="27"/>
    </row>
    <row r="27" s="3" customFormat="1" ht="22" customHeight="1" spans="1:24">
      <c r="A27" s="27">
        <v>23</v>
      </c>
      <c r="B27" s="28">
        <v>30589</v>
      </c>
      <c r="C27" s="29">
        <v>11900</v>
      </c>
      <c r="D27" s="29">
        <v>18.64</v>
      </c>
      <c r="E27" s="29">
        <v>498.5</v>
      </c>
      <c r="F27" s="29">
        <v>23.47</v>
      </c>
      <c r="G27" s="29">
        <v>35.9</v>
      </c>
      <c r="H27" s="29">
        <v>0.504</v>
      </c>
      <c r="I27" s="29">
        <v>4.45</v>
      </c>
      <c r="J27" s="29">
        <v>0.14</v>
      </c>
      <c r="K27" s="29">
        <v>42.68</v>
      </c>
      <c r="L27" s="29">
        <v>6.28</v>
      </c>
      <c r="M27" s="29">
        <v>7.38</v>
      </c>
      <c r="N27" s="29">
        <v>6.92</v>
      </c>
      <c r="O27" s="29">
        <v>308</v>
      </c>
      <c r="P27" s="29">
        <v>6</v>
      </c>
      <c r="Q27" s="37"/>
      <c r="R27" s="38">
        <f t="shared" si="0"/>
        <v>1274.54166666667</v>
      </c>
      <c r="S27" s="39"/>
      <c r="T27" s="39"/>
      <c r="U27" s="39"/>
      <c r="V27" s="27"/>
      <c r="W27" s="27"/>
      <c r="X27" s="27"/>
    </row>
    <row r="28" s="3" customFormat="1" ht="22" customHeight="1" spans="1:24">
      <c r="A28" s="27">
        <v>24</v>
      </c>
      <c r="B28" s="28">
        <v>30594</v>
      </c>
      <c r="C28" s="29">
        <v>12530</v>
      </c>
      <c r="D28" s="29">
        <v>19.64</v>
      </c>
      <c r="E28" s="29">
        <v>448.3</v>
      </c>
      <c r="F28" s="29">
        <v>25.58</v>
      </c>
      <c r="G28" s="29">
        <v>37.83</v>
      </c>
      <c r="H28" s="29">
        <v>0.662</v>
      </c>
      <c r="I28" s="29">
        <v>4.67</v>
      </c>
      <c r="J28" s="29">
        <v>0.129</v>
      </c>
      <c r="K28" s="29">
        <v>43.81</v>
      </c>
      <c r="L28" s="29">
        <v>7.25</v>
      </c>
      <c r="M28" s="29">
        <v>7.36</v>
      </c>
      <c r="N28" s="29">
        <v>7.03</v>
      </c>
      <c r="O28" s="29">
        <v>311</v>
      </c>
      <c r="P28" s="29">
        <v>5</v>
      </c>
      <c r="Q28" s="37"/>
      <c r="R28" s="38">
        <f t="shared" si="0"/>
        <v>1274.75</v>
      </c>
      <c r="S28" s="39"/>
      <c r="T28" s="39"/>
      <c r="U28" s="39"/>
      <c r="V28" s="27"/>
      <c r="W28" s="27"/>
      <c r="X28" s="27"/>
    </row>
    <row r="29" s="3" customFormat="1" ht="22" customHeight="1" spans="1:24">
      <c r="A29" s="27">
        <v>25</v>
      </c>
      <c r="B29" s="28">
        <v>30584</v>
      </c>
      <c r="C29" s="29">
        <v>12480</v>
      </c>
      <c r="D29" s="29">
        <v>19.82</v>
      </c>
      <c r="E29" s="29">
        <v>547.6</v>
      </c>
      <c r="F29" s="29">
        <v>25.08</v>
      </c>
      <c r="G29" s="29">
        <v>42.19</v>
      </c>
      <c r="H29" s="29">
        <v>0.515</v>
      </c>
      <c r="I29" s="29">
        <v>6.29</v>
      </c>
      <c r="J29" s="29">
        <v>0.121</v>
      </c>
      <c r="K29" s="29">
        <v>45.59</v>
      </c>
      <c r="L29" s="29">
        <v>6.56</v>
      </c>
      <c r="M29" s="29">
        <v>7.37</v>
      </c>
      <c r="N29" s="29">
        <v>6.92</v>
      </c>
      <c r="O29" s="29">
        <v>367</v>
      </c>
      <c r="P29" s="29">
        <v>5</v>
      </c>
      <c r="Q29" s="37"/>
      <c r="R29" s="38">
        <f t="shared" si="0"/>
        <v>1274.33333333333</v>
      </c>
      <c r="S29" s="39"/>
      <c r="T29" s="39"/>
      <c r="U29" s="39"/>
      <c r="V29" s="27"/>
      <c r="W29" s="27"/>
      <c r="X29" s="27"/>
    </row>
    <row r="30" s="3" customFormat="1" ht="22" customHeight="1" spans="1:24">
      <c r="A30" s="27">
        <v>26</v>
      </c>
      <c r="B30" s="28">
        <v>30574</v>
      </c>
      <c r="C30" s="29">
        <v>12730</v>
      </c>
      <c r="D30" s="29">
        <v>18.68</v>
      </c>
      <c r="E30" s="29">
        <v>546.4</v>
      </c>
      <c r="F30" s="29">
        <v>25.73</v>
      </c>
      <c r="G30" s="29">
        <v>39.93</v>
      </c>
      <c r="H30" s="29">
        <v>0.468</v>
      </c>
      <c r="I30" s="29">
        <v>5.28</v>
      </c>
      <c r="J30" s="29">
        <v>0.124</v>
      </c>
      <c r="K30" s="29">
        <v>44.37</v>
      </c>
      <c r="L30" s="29">
        <v>6.4</v>
      </c>
      <c r="M30" s="29">
        <v>7.36</v>
      </c>
      <c r="N30" s="29">
        <v>7.04</v>
      </c>
      <c r="O30" s="29">
        <v>306</v>
      </c>
      <c r="P30" s="29">
        <v>5</v>
      </c>
      <c r="Q30" s="37"/>
      <c r="R30" s="38">
        <f t="shared" si="0"/>
        <v>1273.91666666667</v>
      </c>
      <c r="S30" s="39"/>
      <c r="T30" s="39"/>
      <c r="U30" s="39"/>
      <c r="V30" s="27"/>
      <c r="W30" s="27"/>
      <c r="X30" s="27"/>
    </row>
    <row r="31" s="3" customFormat="1" ht="22" customHeight="1" spans="1:24">
      <c r="A31" s="27">
        <v>27</v>
      </c>
      <c r="B31" s="28">
        <v>30874</v>
      </c>
      <c r="C31" s="29">
        <v>13160</v>
      </c>
      <c r="D31" s="29">
        <v>19.38</v>
      </c>
      <c r="E31" s="29">
        <v>578.1</v>
      </c>
      <c r="F31" s="29">
        <v>25.14</v>
      </c>
      <c r="G31" s="29">
        <v>40.05</v>
      </c>
      <c r="H31" s="29">
        <v>0.515</v>
      </c>
      <c r="I31" s="29">
        <v>4.97</v>
      </c>
      <c r="J31" s="29">
        <v>0.159</v>
      </c>
      <c r="K31" s="29">
        <v>43.59</v>
      </c>
      <c r="L31" s="29">
        <v>6.61</v>
      </c>
      <c r="M31" s="29">
        <v>7.36</v>
      </c>
      <c r="N31" s="29">
        <v>6.94</v>
      </c>
      <c r="O31" s="29">
        <v>324</v>
      </c>
      <c r="P31" s="29">
        <v>6</v>
      </c>
      <c r="Q31" s="37"/>
      <c r="R31" s="38">
        <f t="shared" si="0"/>
        <v>1286.41666666667</v>
      </c>
      <c r="S31" s="39"/>
      <c r="T31" s="39"/>
      <c r="U31" s="39"/>
      <c r="V31" s="27"/>
      <c r="W31" s="27"/>
      <c r="X31" s="27"/>
    </row>
    <row r="32" s="3" customFormat="1" ht="22" customHeight="1" spans="1:24">
      <c r="A32" s="27">
        <v>28</v>
      </c>
      <c r="B32" s="28">
        <v>30241</v>
      </c>
      <c r="C32" s="29">
        <v>13010</v>
      </c>
      <c r="D32" s="29">
        <v>38.28</v>
      </c>
      <c r="E32" s="29">
        <v>491.3</v>
      </c>
      <c r="F32" s="29">
        <v>23.48</v>
      </c>
      <c r="G32" s="29">
        <v>39.4</v>
      </c>
      <c r="H32" s="29">
        <v>0.408</v>
      </c>
      <c r="I32" s="29">
        <v>5.02</v>
      </c>
      <c r="J32" s="29">
        <v>0.094</v>
      </c>
      <c r="K32" s="29">
        <v>42.03</v>
      </c>
      <c r="L32" s="29">
        <v>7.28</v>
      </c>
      <c r="M32" s="29">
        <v>7.41</v>
      </c>
      <c r="N32" s="29">
        <v>7.06</v>
      </c>
      <c r="O32" s="29">
        <v>321</v>
      </c>
      <c r="P32" s="29">
        <v>6</v>
      </c>
      <c r="Q32" s="37"/>
      <c r="R32" s="38">
        <f t="shared" si="0"/>
        <v>1260.04166666667</v>
      </c>
      <c r="S32" s="39"/>
      <c r="T32" s="39"/>
      <c r="U32" s="39"/>
      <c r="V32" s="27"/>
      <c r="W32" s="27"/>
      <c r="X32" s="27"/>
    </row>
    <row r="33" s="3" customFormat="1" ht="22" customHeight="1" spans="1:24">
      <c r="A33" s="27">
        <v>29</v>
      </c>
      <c r="B33" s="28">
        <v>30528</v>
      </c>
      <c r="C33" s="29">
        <v>13070</v>
      </c>
      <c r="D33" s="29">
        <v>18.84</v>
      </c>
      <c r="E33" s="29">
        <v>598.7</v>
      </c>
      <c r="F33" s="29">
        <v>24.03</v>
      </c>
      <c r="G33" s="29">
        <v>39.74</v>
      </c>
      <c r="H33" s="29">
        <v>0.328</v>
      </c>
      <c r="I33" s="29">
        <v>5.9</v>
      </c>
      <c r="J33" s="29">
        <v>0.075</v>
      </c>
      <c r="K33" s="29">
        <v>41.32</v>
      </c>
      <c r="L33" s="29">
        <v>6.74</v>
      </c>
      <c r="M33" s="29">
        <v>7.36</v>
      </c>
      <c r="N33" s="29">
        <v>6.93</v>
      </c>
      <c r="O33" s="29">
        <v>299</v>
      </c>
      <c r="P33" s="29">
        <v>5</v>
      </c>
      <c r="Q33" s="37"/>
      <c r="R33" s="38">
        <f t="shared" si="0"/>
        <v>1272</v>
      </c>
      <c r="S33" s="39"/>
      <c r="T33" s="39"/>
      <c r="U33" s="39"/>
      <c r="V33" s="27"/>
      <c r="W33" s="27"/>
      <c r="X33" s="27"/>
    </row>
    <row r="34" s="3" customFormat="1" ht="22" customHeight="1" spans="1:24">
      <c r="A34" s="27">
        <v>30</v>
      </c>
      <c r="B34" s="28">
        <v>30472</v>
      </c>
      <c r="C34" s="29">
        <v>12720</v>
      </c>
      <c r="D34" s="29">
        <v>19.86</v>
      </c>
      <c r="E34" s="29">
        <v>518.8</v>
      </c>
      <c r="F34" s="29">
        <v>23.57</v>
      </c>
      <c r="G34" s="29">
        <v>41.07</v>
      </c>
      <c r="H34" s="29">
        <v>0.404</v>
      </c>
      <c r="I34" s="29">
        <v>5.49</v>
      </c>
      <c r="J34" s="29">
        <v>0.117</v>
      </c>
      <c r="K34" s="29">
        <v>45.44</v>
      </c>
      <c r="L34" s="29">
        <v>8.88</v>
      </c>
      <c r="M34" s="29">
        <v>7.39</v>
      </c>
      <c r="N34" s="29">
        <v>7.03</v>
      </c>
      <c r="O34" s="29">
        <v>323</v>
      </c>
      <c r="P34" s="29">
        <v>4</v>
      </c>
      <c r="Q34" s="37"/>
      <c r="R34" s="38">
        <f t="shared" si="0"/>
        <v>1269.66666666667</v>
      </c>
      <c r="S34" s="39"/>
      <c r="T34" s="39"/>
      <c r="U34" s="39"/>
      <c r="V34" s="27"/>
      <c r="W34" s="27"/>
      <c r="X34" s="27"/>
    </row>
    <row r="35" s="3" customFormat="1" ht="22" customHeight="1" spans="1:24">
      <c r="A35" s="27">
        <v>31</v>
      </c>
      <c r="B35" s="30">
        <v>30481</v>
      </c>
      <c r="C35" s="31">
        <v>13210</v>
      </c>
      <c r="D35" s="31">
        <v>18.6</v>
      </c>
      <c r="E35" s="32">
        <v>556.5</v>
      </c>
      <c r="F35" s="33">
        <v>22.78</v>
      </c>
      <c r="G35" s="32">
        <v>40.82</v>
      </c>
      <c r="H35" s="31">
        <v>0.645</v>
      </c>
      <c r="I35" s="32">
        <v>5.16</v>
      </c>
      <c r="J35" s="31">
        <v>0.115</v>
      </c>
      <c r="K35" s="32">
        <v>44.37</v>
      </c>
      <c r="L35" s="31">
        <v>8.66</v>
      </c>
      <c r="M35" s="32">
        <v>7.39</v>
      </c>
      <c r="N35" s="31">
        <v>6.94</v>
      </c>
      <c r="O35" s="32">
        <v>329</v>
      </c>
      <c r="P35" s="31">
        <v>4</v>
      </c>
      <c r="Q35" s="37"/>
      <c r="R35" s="37"/>
      <c r="S35" s="39"/>
      <c r="T35" s="39"/>
      <c r="U35" s="39"/>
      <c r="V35" s="27"/>
      <c r="W35" s="27"/>
      <c r="X35" s="27"/>
    </row>
    <row r="36" s="22" customFormat="1" ht="22" customHeight="1" spans="1:24">
      <c r="A36" s="12" t="s">
        <v>22</v>
      </c>
      <c r="B36" s="2">
        <f>SUM(B5:B35)</f>
        <v>946244</v>
      </c>
      <c r="C36" s="2">
        <f>SUM(C5:C35)</f>
        <v>382860</v>
      </c>
      <c r="D36" s="13">
        <f>SUM(D5:D35)</f>
        <v>663.3</v>
      </c>
      <c r="E36" s="14">
        <f>AVERAGE(E5:E35)</f>
        <v>499.864516129032</v>
      </c>
      <c r="F36" s="14">
        <f t="shared" ref="F36:R36" si="1">AVERAGE(F5:F35)</f>
        <v>23.5241935483871</v>
      </c>
      <c r="G36" s="14">
        <f t="shared" si="1"/>
        <v>37.0993548387097</v>
      </c>
      <c r="H36" s="14">
        <f t="shared" si="1"/>
        <v>0.444161290322581</v>
      </c>
      <c r="I36" s="14">
        <f t="shared" si="1"/>
        <v>5.06387096774194</v>
      </c>
      <c r="J36" s="14">
        <f t="shared" si="1"/>
        <v>0.115741935483871</v>
      </c>
      <c r="K36" s="14">
        <f t="shared" si="1"/>
        <v>41.5777419354839</v>
      </c>
      <c r="L36" s="14">
        <f t="shared" si="1"/>
        <v>7.23967741935484</v>
      </c>
      <c r="M36" s="14">
        <f t="shared" si="1"/>
        <v>7.39870967741936</v>
      </c>
      <c r="N36" s="14">
        <f t="shared" si="1"/>
        <v>7.0141935483871</v>
      </c>
      <c r="O36" s="14">
        <f t="shared" si="1"/>
        <v>322.58064516129</v>
      </c>
      <c r="P36" s="14">
        <f t="shared" si="1"/>
        <v>4.70967741935484</v>
      </c>
      <c r="Q36" s="14" t="e">
        <f t="shared" si="1"/>
        <v>#DIV/0!</v>
      </c>
      <c r="R36" s="14">
        <f t="shared" si="1"/>
        <v>1271.89305555556</v>
      </c>
      <c r="S36" s="14" t="e">
        <f t="shared" ref="S36:X36" si="2">AVERAGE(S5:S35)</f>
        <v>#DIV/0!</v>
      </c>
      <c r="T36" s="14" t="e">
        <f t="shared" si="2"/>
        <v>#DIV/0!</v>
      </c>
      <c r="U36" s="14" t="e">
        <f t="shared" si="2"/>
        <v>#DIV/0!</v>
      </c>
      <c r="V36" s="14" t="e">
        <f t="shared" si="2"/>
        <v>#DIV/0!</v>
      </c>
      <c r="W36" s="14" t="e">
        <f t="shared" si="2"/>
        <v>#DIV/0!</v>
      </c>
      <c r="X36" s="14" t="e">
        <f t="shared" si="2"/>
        <v>#DIV/0!</v>
      </c>
    </row>
    <row r="37" s="4" customFormat="1" ht="22" customHeight="1" spans="3:22">
      <c r="C37" s="34" t="s">
        <v>23</v>
      </c>
      <c r="D37" s="34"/>
      <c r="G37" s="35"/>
      <c r="H37" s="35"/>
      <c r="I37" s="35"/>
      <c r="L37" s="36" t="s">
        <v>24</v>
      </c>
      <c r="M37" s="36"/>
      <c r="U37" s="34" t="s">
        <v>25</v>
      </c>
      <c r="V37" s="34"/>
    </row>
  </sheetData>
  <mergeCells count="15">
    <mergeCell ref="A1:X1"/>
    <mergeCell ref="E2:R2"/>
    <mergeCell ref="S2:X2"/>
    <mergeCell ref="E3:F3"/>
    <mergeCell ref="G3:H3"/>
    <mergeCell ref="I3:J3"/>
    <mergeCell ref="K3:L3"/>
    <mergeCell ref="M3:N3"/>
    <mergeCell ref="O3:P3"/>
    <mergeCell ref="Q3:R3"/>
    <mergeCell ref="L37:M37"/>
    <mergeCell ref="A2:A4"/>
    <mergeCell ref="B2:B4"/>
    <mergeCell ref="C2:C4"/>
    <mergeCell ref="D2:D4"/>
  </mergeCells>
  <pageMargins left="0.196527777777778" right="0.196527777777778" top="0.196527777777778" bottom="0.196527777777778" header="0.313888888888889" footer="0.313888888888889"/>
  <pageSetup paperSize="9" scale="66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9"/>
  <sheetViews>
    <sheetView workbookViewId="0">
      <selection activeCell="G19" sqref="G19:L19"/>
    </sheetView>
  </sheetViews>
  <sheetFormatPr defaultColWidth="9" defaultRowHeight="13.5"/>
  <cols>
    <col min="1" max="1" width="5.75" style="5" customWidth="1"/>
    <col min="2" max="2" width="7.125" style="5" customWidth="1"/>
    <col min="3" max="4" width="10.25" style="6" customWidth="1"/>
    <col min="5" max="5" width="9.5" customWidth="1"/>
    <col min="6" max="19" width="8.625" customWidth="1"/>
    <col min="20" max="25" width="12.3833333333333" customWidth="1"/>
  </cols>
  <sheetData>
    <row r="1" ht="60" customHeight="1"/>
    <row r="2" ht="60" customHeight="1" spans="1:25">
      <c r="A2" s="7" t="s">
        <v>43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customFormat="1" ht="60" customHeight="1" spans="1:25">
      <c r="A3" s="9" t="s">
        <v>1</v>
      </c>
      <c r="B3" s="9" t="s">
        <v>44</v>
      </c>
      <c r="C3" s="10" t="s">
        <v>2</v>
      </c>
      <c r="D3" s="10" t="s">
        <v>3</v>
      </c>
      <c r="E3" s="11" t="s">
        <v>4</v>
      </c>
      <c r="F3" s="12" t="s">
        <v>5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 t="s">
        <v>6</v>
      </c>
      <c r="U3" s="12"/>
      <c r="V3" s="12"/>
      <c r="W3" s="12"/>
      <c r="X3" s="12"/>
      <c r="Y3" s="12"/>
    </row>
    <row r="4" s="3" customFormat="1" ht="60" customHeight="1" spans="1:25">
      <c r="A4" s="9"/>
      <c r="B4" s="9"/>
      <c r="C4" s="10"/>
      <c r="D4" s="10"/>
      <c r="E4" s="11"/>
      <c r="F4" s="12" t="s">
        <v>7</v>
      </c>
      <c r="G4" s="12"/>
      <c r="H4" s="12" t="s">
        <v>8</v>
      </c>
      <c r="I4" s="12"/>
      <c r="J4" s="12" t="s">
        <v>9</v>
      </c>
      <c r="K4" s="12"/>
      <c r="L4" s="12" t="s">
        <v>10</v>
      </c>
      <c r="M4" s="12"/>
      <c r="N4" s="12" t="s">
        <v>11</v>
      </c>
      <c r="O4" s="12"/>
      <c r="P4" s="12" t="s">
        <v>12</v>
      </c>
      <c r="Q4" s="12"/>
      <c r="R4" s="12" t="s">
        <v>45</v>
      </c>
      <c r="S4" s="12"/>
      <c r="T4" s="20" t="s">
        <v>14</v>
      </c>
      <c r="U4" s="21" t="s">
        <v>15</v>
      </c>
      <c r="V4" s="21" t="s">
        <v>11</v>
      </c>
      <c r="W4" s="21" t="s">
        <v>16</v>
      </c>
      <c r="X4" s="21" t="s">
        <v>17</v>
      </c>
      <c r="Y4" s="21" t="s">
        <v>18</v>
      </c>
    </row>
    <row r="5" s="3" customFormat="1" ht="60" customHeight="1" spans="1:25">
      <c r="A5" s="9"/>
      <c r="B5" s="9"/>
      <c r="C5" s="10"/>
      <c r="D5" s="10"/>
      <c r="E5" s="11"/>
      <c r="F5" s="12" t="s">
        <v>19</v>
      </c>
      <c r="G5" s="12" t="s">
        <v>20</v>
      </c>
      <c r="H5" s="12" t="s">
        <v>19</v>
      </c>
      <c r="I5" s="12" t="s">
        <v>20</v>
      </c>
      <c r="J5" s="12" t="s">
        <v>19</v>
      </c>
      <c r="K5" s="12" t="s">
        <v>20</v>
      </c>
      <c r="L5" s="12" t="s">
        <v>19</v>
      </c>
      <c r="M5" s="12" t="s">
        <v>20</v>
      </c>
      <c r="N5" s="12" t="s">
        <v>19</v>
      </c>
      <c r="O5" s="12" t="s">
        <v>20</v>
      </c>
      <c r="P5" s="12" t="s">
        <v>19</v>
      </c>
      <c r="Q5" s="12" t="s">
        <v>20</v>
      </c>
      <c r="R5" s="12" t="s">
        <v>19</v>
      </c>
      <c r="S5" s="12" t="s">
        <v>20</v>
      </c>
      <c r="T5" s="20" t="s">
        <v>20</v>
      </c>
      <c r="U5" s="20" t="s">
        <v>20</v>
      </c>
      <c r="V5" s="20" t="s">
        <v>20</v>
      </c>
      <c r="W5" s="20" t="s">
        <v>20</v>
      </c>
      <c r="X5" s="20" t="s">
        <v>20</v>
      </c>
      <c r="Y5" s="20" t="s">
        <v>20</v>
      </c>
    </row>
    <row r="6" ht="60" customHeight="1" spans="1:25">
      <c r="A6" s="9">
        <v>1</v>
      </c>
      <c r="B6" s="9">
        <v>31</v>
      </c>
      <c r="C6" s="2">
        <f>'1月'!B36</f>
        <v>851666</v>
      </c>
      <c r="D6" s="2">
        <f>'1月'!C36</f>
        <v>350940</v>
      </c>
      <c r="E6" s="13">
        <f>'1月'!D36</f>
        <v>519.18</v>
      </c>
      <c r="F6" s="14">
        <f>'1月'!E36</f>
        <v>520.11935483871</v>
      </c>
      <c r="G6" s="14">
        <f>'1月'!F36</f>
        <v>26.5722580645161</v>
      </c>
      <c r="H6" s="13">
        <f>'1月'!G36</f>
        <v>36.5106451612903</v>
      </c>
      <c r="I6" s="13">
        <f>'1月'!H36</f>
        <v>0.447193548387097</v>
      </c>
      <c r="J6" s="13">
        <f>'1月'!I36</f>
        <v>6.32290322580645</v>
      </c>
      <c r="K6" s="13">
        <f>'1月'!J36</f>
        <v>0.165903225806452</v>
      </c>
      <c r="L6" s="13">
        <f>'1月'!K36</f>
        <v>45.8045161290323</v>
      </c>
      <c r="M6" s="13">
        <f>'1月'!L36</f>
        <v>8.76133333333333</v>
      </c>
      <c r="N6" s="13">
        <f>'1月'!M36</f>
        <v>7.34290322580645</v>
      </c>
      <c r="O6" s="13">
        <f>'1月'!N36</f>
        <v>6.96354838709677</v>
      </c>
      <c r="P6" s="13">
        <f>'1月'!O36</f>
        <v>407.483870967742</v>
      </c>
      <c r="Q6" s="13">
        <f>'1月'!P36</f>
        <v>5.2258064516129</v>
      </c>
      <c r="R6" s="13">
        <f>C6/B6</f>
        <v>27473.0967741935</v>
      </c>
      <c r="S6" s="13">
        <f>E6/B6</f>
        <v>16.7477419354839</v>
      </c>
      <c r="T6" s="13" t="e">
        <f>'1月'!S36</f>
        <v>#DIV/0!</v>
      </c>
      <c r="U6" s="13" t="e">
        <f>'1月'!T36</f>
        <v>#DIV/0!</v>
      </c>
      <c r="V6" s="13" t="e">
        <f>'1月'!U36</f>
        <v>#DIV/0!</v>
      </c>
      <c r="W6" s="13">
        <f>'1月'!V36</f>
        <v>0</v>
      </c>
      <c r="X6" s="13" t="e">
        <f>'1月'!W36</f>
        <v>#DIV/0!</v>
      </c>
      <c r="Y6" s="13" t="e">
        <f>'1月'!X36</f>
        <v>#DIV/0!</v>
      </c>
    </row>
    <row r="7" ht="60" customHeight="1" spans="1:25">
      <c r="A7" s="9">
        <v>2</v>
      </c>
      <c r="B7" s="9">
        <v>28</v>
      </c>
      <c r="C7" s="9">
        <f>'2月'!B34</f>
        <v>758542</v>
      </c>
      <c r="D7" s="9">
        <f>'2月'!C34</f>
        <v>333920</v>
      </c>
      <c r="E7" s="14">
        <f>'2月'!D34</f>
        <v>420.31</v>
      </c>
      <c r="F7" s="14">
        <f>'2月'!E34</f>
        <v>516.985172413793</v>
      </c>
      <c r="G7" s="14">
        <f>'2月'!F34</f>
        <v>27.8951724137931</v>
      </c>
      <c r="H7" s="14">
        <f>'2月'!G34</f>
        <v>36.5824137931034</v>
      </c>
      <c r="I7" s="14">
        <f>'2月'!H34</f>
        <v>0.401655172413793</v>
      </c>
      <c r="J7" s="14">
        <f>'2月'!I34</f>
        <v>5.86689655172414</v>
      </c>
      <c r="K7" s="14">
        <f>'2月'!J34</f>
        <v>0.157724137931034</v>
      </c>
      <c r="L7" s="14">
        <f>'2月'!K34</f>
        <v>46.7079310344828</v>
      </c>
      <c r="M7" s="14">
        <f>'2月'!L34</f>
        <v>9.15241379310345</v>
      </c>
      <c r="N7" s="14">
        <f>'2月'!M34</f>
        <v>7.39827586206896</v>
      </c>
      <c r="O7" s="14">
        <f>'2月'!N34</f>
        <v>7.03620689655172</v>
      </c>
      <c r="P7" s="14">
        <f>'2月'!O34</f>
        <v>449.344827586207</v>
      </c>
      <c r="Q7" s="14">
        <f>'2月'!P34</f>
        <v>5.13793103448276</v>
      </c>
      <c r="R7" s="13">
        <f>C7/B7</f>
        <v>27090.7857142857</v>
      </c>
      <c r="S7" s="13">
        <f>E7/B7</f>
        <v>15.0110714285714</v>
      </c>
      <c r="T7" s="14" t="e">
        <f>'2月'!S34</f>
        <v>#DIV/0!</v>
      </c>
      <c r="U7" s="14" t="e">
        <f>'2月'!T34</f>
        <v>#DIV/0!</v>
      </c>
      <c r="V7" s="14" t="e">
        <f>'2月'!U34</f>
        <v>#DIV/0!</v>
      </c>
      <c r="W7" s="14">
        <f>'2月'!V34</f>
        <v>0</v>
      </c>
      <c r="X7" s="14" t="e">
        <f>'2月'!W34</f>
        <v>#DIV/0!</v>
      </c>
      <c r="Y7" s="14" t="e">
        <f>'2月'!X34</f>
        <v>#DIV/0!</v>
      </c>
    </row>
    <row r="8" ht="60" customHeight="1" spans="1:25">
      <c r="A8" s="9">
        <v>3</v>
      </c>
      <c r="B8" s="9">
        <v>31</v>
      </c>
      <c r="C8" s="9">
        <f>'3月'!B36</f>
        <v>821485</v>
      </c>
      <c r="D8" s="9">
        <f>'3月'!C36</f>
        <v>382030</v>
      </c>
      <c r="E8" s="14">
        <f>'3月'!D36</f>
        <v>435.04</v>
      </c>
      <c r="F8" s="14">
        <f>'3月'!E36</f>
        <v>530.912903225807</v>
      </c>
      <c r="G8" s="14">
        <f>'3月'!F36</f>
        <v>27.4593548387097</v>
      </c>
      <c r="H8" s="14">
        <f>'3月'!G36</f>
        <v>37.5670967741935</v>
      </c>
      <c r="I8" s="14">
        <f>'3月'!H36</f>
        <v>0.424677419354839</v>
      </c>
      <c r="J8" s="14">
        <f>'3月'!I36</f>
        <v>5.93225806451613</v>
      </c>
      <c r="K8" s="14">
        <f>'3月'!J36</f>
        <v>0.162064516129032</v>
      </c>
      <c r="L8" s="14">
        <f>'3月'!K36</f>
        <v>45.4277419354839</v>
      </c>
      <c r="M8" s="14">
        <f>'3月'!L36</f>
        <v>8.49032258064516</v>
      </c>
      <c r="N8" s="14">
        <f>'3月'!M36</f>
        <v>7.40129032258064</v>
      </c>
      <c r="O8" s="14">
        <f>'3月'!N36</f>
        <v>6.93032258064516</v>
      </c>
      <c r="P8" s="14">
        <f>'3月'!O36</f>
        <v>402.806451612903</v>
      </c>
      <c r="Q8" s="14">
        <f>'3月'!P36</f>
        <v>5.25806451612903</v>
      </c>
      <c r="R8" s="13">
        <f>C8/B8</f>
        <v>26499.5161290323</v>
      </c>
      <c r="S8" s="13">
        <f>E8/B8</f>
        <v>14.0335483870968</v>
      </c>
      <c r="T8" s="14" t="e">
        <f>'3月'!S36</f>
        <v>#DIV/0!</v>
      </c>
      <c r="U8" s="14" t="e">
        <f>'3月'!T36</f>
        <v>#DIV/0!</v>
      </c>
      <c r="V8" s="14" t="e">
        <f>'3月'!U36</f>
        <v>#DIV/0!</v>
      </c>
      <c r="W8" s="14">
        <f>'3月'!V36</f>
        <v>0</v>
      </c>
      <c r="X8" s="14" t="e">
        <f>'3月'!W36</f>
        <v>#DIV/0!</v>
      </c>
      <c r="Y8" s="14" t="e">
        <f>'3月'!X36</f>
        <v>#DIV/0!</v>
      </c>
    </row>
    <row r="9" ht="60" customHeight="1" spans="1:25">
      <c r="A9" s="9">
        <v>4</v>
      </c>
      <c r="B9" s="9">
        <v>30</v>
      </c>
      <c r="C9" s="9">
        <f>'4月'!B35</f>
        <v>785373</v>
      </c>
      <c r="D9" s="9">
        <f>'4月'!C35</f>
        <v>362100</v>
      </c>
      <c r="E9" s="9">
        <f>'4月'!D35</f>
        <v>506.2</v>
      </c>
      <c r="F9" s="14">
        <f>'4月'!E35</f>
        <v>460.85</v>
      </c>
      <c r="G9" s="14">
        <f>'4月'!F35</f>
        <v>27.2836666666667</v>
      </c>
      <c r="H9" s="14">
        <f>'4月'!G35</f>
        <v>36.303</v>
      </c>
      <c r="I9" s="14">
        <f>'4月'!H35</f>
        <v>0.421466666666667</v>
      </c>
      <c r="J9" s="14">
        <f>'4月'!I35</f>
        <v>6.07133333333333</v>
      </c>
      <c r="K9" s="14">
        <f>'4月'!J35</f>
        <v>0.1488</v>
      </c>
      <c r="L9" s="14">
        <f>'4月'!K35</f>
        <v>45.5323333333333</v>
      </c>
      <c r="M9" s="14">
        <f>'4月'!L35</f>
        <v>7.97033333333333</v>
      </c>
      <c r="N9" s="14">
        <f>'4月'!M35</f>
        <v>7.359</v>
      </c>
      <c r="O9" s="14">
        <f>'4月'!N35</f>
        <v>6.90866666666666</v>
      </c>
      <c r="P9" s="14">
        <f>'4月'!O35</f>
        <v>358.433333333333</v>
      </c>
      <c r="Q9" s="14">
        <f>'4月'!P35</f>
        <v>5.06666666666667</v>
      </c>
      <c r="R9" s="13">
        <f>C9/B9</f>
        <v>26179.1</v>
      </c>
      <c r="S9" s="13">
        <f>E9/B9</f>
        <v>16.8733333333333</v>
      </c>
      <c r="T9" s="14" t="e">
        <f>'4月'!S35</f>
        <v>#DIV/0!</v>
      </c>
      <c r="U9" s="14" t="e">
        <f>'4月'!T35</f>
        <v>#DIV/0!</v>
      </c>
      <c r="V9" s="14" t="e">
        <f>'4月'!U35</f>
        <v>#DIV/0!</v>
      </c>
      <c r="W9" s="14">
        <f>'4月'!V35</f>
        <v>0</v>
      </c>
      <c r="X9" s="14" t="e">
        <f>'4月'!W35</f>
        <v>#DIV/0!</v>
      </c>
      <c r="Y9" s="14" t="e">
        <f>'4月'!X35</f>
        <v>#DIV/0!</v>
      </c>
    </row>
    <row r="10" ht="60" customHeight="1" spans="1:25">
      <c r="A10" s="9">
        <v>5</v>
      </c>
      <c r="B10" s="9">
        <v>31</v>
      </c>
      <c r="C10" s="9">
        <f>'5月'!B36</f>
        <v>777130</v>
      </c>
      <c r="D10" s="9">
        <f>'5月'!C36</f>
        <v>339770</v>
      </c>
      <c r="E10" s="14">
        <f>'5月'!D36</f>
        <v>468.22</v>
      </c>
      <c r="F10" s="14">
        <f>'5月'!E36</f>
        <v>457.674193548387</v>
      </c>
      <c r="G10" s="14">
        <f>'5月'!F36</f>
        <v>26.7248387096774</v>
      </c>
      <c r="H10" s="14">
        <f>'5月'!G36</f>
        <v>37.5690322580645</v>
      </c>
      <c r="I10" s="14">
        <f>'5月'!H36</f>
        <v>0.400451612903226</v>
      </c>
      <c r="J10" s="14">
        <f>'5月'!I36</f>
        <v>5.72387096774193</v>
      </c>
      <c r="K10" s="14">
        <f>'5月'!J36</f>
        <v>0.131935483870968</v>
      </c>
      <c r="L10" s="14">
        <f>'5月'!K36</f>
        <v>45.2383870967742</v>
      </c>
      <c r="M10" s="14">
        <f>'5月'!L36</f>
        <v>6.13870967741935</v>
      </c>
      <c r="N10" s="14">
        <f>'5月'!M36</f>
        <v>7.37806451612903</v>
      </c>
      <c r="O10" s="14">
        <f>'5月'!N36</f>
        <v>6.94838709677419</v>
      </c>
      <c r="P10" s="14">
        <f>'5月'!O36</f>
        <v>389.806451612903</v>
      </c>
      <c r="Q10" s="14">
        <f>'5月'!P36</f>
        <v>5.19354838709677</v>
      </c>
      <c r="R10" s="13">
        <f>C10/B10</f>
        <v>25068.7096774194</v>
      </c>
      <c r="S10" s="13">
        <f>E10/B10</f>
        <v>15.1038709677419</v>
      </c>
      <c r="T10" s="14" t="e">
        <f>'5月'!S36</f>
        <v>#DIV/0!</v>
      </c>
      <c r="U10" s="14" t="e">
        <f>'5月'!T36</f>
        <v>#DIV/0!</v>
      </c>
      <c r="V10" s="14" t="e">
        <f>'5月'!U36</f>
        <v>#DIV/0!</v>
      </c>
      <c r="W10" s="14">
        <f>'5月'!V36</f>
        <v>0</v>
      </c>
      <c r="X10" s="14" t="e">
        <f>'5月'!W36</f>
        <v>#DIV/0!</v>
      </c>
      <c r="Y10" s="14">
        <f>'5月'!X36</f>
        <v>6.02498938401555</v>
      </c>
    </row>
    <row r="11" ht="60" customHeight="1" spans="1:25">
      <c r="A11" s="9">
        <v>6</v>
      </c>
      <c r="B11" s="9">
        <v>30</v>
      </c>
      <c r="C11" s="9">
        <f>'6月'!B35</f>
        <v>770075</v>
      </c>
      <c r="D11" s="9">
        <f>'6月'!C35</f>
        <v>245880</v>
      </c>
      <c r="E11" s="14">
        <f>'6月'!D35</f>
        <v>412.44</v>
      </c>
      <c r="F11" s="14">
        <f>'6月'!E35</f>
        <v>187.956666666667</v>
      </c>
      <c r="G11" s="14">
        <f>'6月'!F35</f>
        <v>23.9203333333333</v>
      </c>
      <c r="H11" s="14">
        <f>'6月'!G35</f>
        <v>19.377</v>
      </c>
      <c r="I11" s="14">
        <f>'6月'!H35</f>
        <v>0.3063</v>
      </c>
      <c r="J11" s="14">
        <f>'6月'!I35</f>
        <v>3.2892</v>
      </c>
      <c r="K11" s="14">
        <f>'6月'!J35</f>
        <v>0.0988333333333333</v>
      </c>
      <c r="L11" s="14">
        <f>'6月'!K35</f>
        <v>26.2823333333333</v>
      </c>
      <c r="M11" s="14">
        <f>'6月'!L35</f>
        <v>5.358</v>
      </c>
      <c r="N11" s="14">
        <f>'6月'!M35</f>
        <v>7.38066666666667</v>
      </c>
      <c r="O11" s="14">
        <f>'6月'!N35</f>
        <v>6.989</v>
      </c>
      <c r="P11" s="14">
        <f>'6月'!O35</f>
        <v>224.433333333333</v>
      </c>
      <c r="Q11" s="14">
        <f>'6月'!P35</f>
        <v>4.6</v>
      </c>
      <c r="R11" s="14"/>
      <c r="S11" s="14"/>
      <c r="T11" s="14" t="e">
        <f>'6月'!S35</f>
        <v>#DIV/0!</v>
      </c>
      <c r="U11" s="14" t="e">
        <f>'6月'!T35</f>
        <v>#DIV/0!</v>
      </c>
      <c r="V11" s="14" t="e">
        <f>'6月'!U35</f>
        <v>#DIV/0!</v>
      </c>
      <c r="W11" s="14">
        <f>'6月'!V35</f>
        <v>0</v>
      </c>
      <c r="X11" s="14" t="e">
        <f>'6月'!W35</f>
        <v>#DIV/0!</v>
      </c>
      <c r="Y11" s="14" t="e">
        <f>'6月'!X35</f>
        <v>#DIV/0!</v>
      </c>
    </row>
    <row r="12" ht="60" customHeight="1" spans="1:25">
      <c r="A12" s="9">
        <v>7</v>
      </c>
      <c r="B12" s="9">
        <v>31</v>
      </c>
      <c r="C12" s="9">
        <f>'7月'!B36</f>
        <v>801017</v>
      </c>
      <c r="D12" s="9">
        <f>'7月'!C36</f>
        <v>245720</v>
      </c>
      <c r="E12" s="14">
        <f>'7月'!D36</f>
        <v>241.92</v>
      </c>
      <c r="F12" s="14">
        <f>'7月'!E36</f>
        <v>144.067741935484</v>
      </c>
      <c r="G12" s="14">
        <f>'7月'!F36</f>
        <v>18.2945161290323</v>
      </c>
      <c r="H12" s="14">
        <f>'7月'!G36</f>
        <v>15.1461290322581</v>
      </c>
      <c r="I12" s="14">
        <f>'7月'!H36</f>
        <v>0.242193548387097</v>
      </c>
      <c r="J12" s="14">
        <f>'7月'!I36</f>
        <v>2.64806451612903</v>
      </c>
      <c r="K12" s="14">
        <f>'7月'!J36</f>
        <v>0.161354838709677</v>
      </c>
      <c r="L12" s="14">
        <f>'7月'!K36</f>
        <v>22.1483870967742</v>
      </c>
      <c r="M12" s="14">
        <f>'7月'!L36</f>
        <v>4.255</v>
      </c>
      <c r="N12" s="14">
        <f>'7月'!M36</f>
        <v>7.39096774193548</v>
      </c>
      <c r="O12" s="14">
        <f>'7月'!N36</f>
        <v>7.00548387096774</v>
      </c>
      <c r="P12" s="14">
        <f>'7月'!O36</f>
        <v>233.354838709677</v>
      </c>
      <c r="Q12" s="14">
        <f>'7月'!P36</f>
        <v>4.41935483870968</v>
      </c>
      <c r="R12" s="14"/>
      <c r="S12" s="14"/>
      <c r="T12" s="14" t="e">
        <f>'7月'!S36</f>
        <v>#DIV/0!</v>
      </c>
      <c r="U12" s="14" t="e">
        <f>'7月'!T36</f>
        <v>#DIV/0!</v>
      </c>
      <c r="V12" s="14" t="e">
        <f>'7月'!U36</f>
        <v>#DIV/0!</v>
      </c>
      <c r="W12" s="14">
        <f>'7月'!V36</f>
        <v>0</v>
      </c>
      <c r="X12" s="14" t="e">
        <f>'7月'!W36</f>
        <v>#DIV/0!</v>
      </c>
      <c r="Y12" s="14" t="e">
        <f>'7月'!X36</f>
        <v>#DIV/0!</v>
      </c>
    </row>
    <row r="13" ht="60" customHeight="1" spans="1:25">
      <c r="A13" s="9">
        <v>8</v>
      </c>
      <c r="B13" s="9">
        <v>31</v>
      </c>
      <c r="C13" s="9">
        <f>'8月'!B36</f>
        <v>704231</v>
      </c>
      <c r="D13" s="9">
        <f>'8月'!C36</f>
        <v>268580</v>
      </c>
      <c r="E13" s="14">
        <f>'8月'!D36</f>
        <v>108.28</v>
      </c>
      <c r="F13" s="14">
        <f>'8月'!E36</f>
        <v>160.936666666667</v>
      </c>
      <c r="G13" s="14">
        <f>'8月'!F36</f>
        <v>15.8256666666667</v>
      </c>
      <c r="H13" s="14">
        <f>'8月'!G36</f>
        <v>14.4776666666667</v>
      </c>
      <c r="I13" s="14">
        <f>'8月'!H36</f>
        <v>0.2666</v>
      </c>
      <c r="J13" s="14">
        <f>'8月'!I36</f>
        <v>2.26833333333333</v>
      </c>
      <c r="K13" s="14">
        <f>'8月'!J36</f>
        <v>0.225933333333333</v>
      </c>
      <c r="L13" s="14">
        <f>'8月'!K36</f>
        <v>18.9653333333333</v>
      </c>
      <c r="M13" s="14">
        <f>'8月'!L36</f>
        <v>6.00466666666667</v>
      </c>
      <c r="N13" s="14">
        <f>'8月'!M36</f>
        <v>7.377</v>
      </c>
      <c r="O13" s="14">
        <f>'8月'!N36</f>
        <v>6.99533333333333</v>
      </c>
      <c r="P13" s="14">
        <f>'8月'!O36</f>
        <v>234.133333333333</v>
      </c>
      <c r="Q13" s="14">
        <f>'8月'!P36</f>
        <v>4.06666666666667</v>
      </c>
      <c r="R13" s="14"/>
      <c r="S13" s="14"/>
      <c r="T13" s="14" t="e">
        <f>'8月'!S36</f>
        <v>#DIV/0!</v>
      </c>
      <c r="U13" s="14" t="e">
        <f>'8月'!T36</f>
        <v>#DIV/0!</v>
      </c>
      <c r="V13" s="14" t="e">
        <f>'8月'!U36</f>
        <v>#DIV/0!</v>
      </c>
      <c r="W13" s="14">
        <f>'8月'!V36</f>
        <v>0</v>
      </c>
      <c r="X13" s="14" t="e">
        <f>'8月'!W36</f>
        <v>#DIV/0!</v>
      </c>
      <c r="Y13" s="14" t="e">
        <f>'8月'!X36</f>
        <v>#DIV/0!</v>
      </c>
    </row>
    <row r="14" ht="60" customHeight="1" spans="1:25">
      <c r="A14" s="9">
        <v>9</v>
      </c>
      <c r="B14" s="9">
        <v>30</v>
      </c>
      <c r="C14" s="9">
        <f>'9月'!B35</f>
        <v>893652</v>
      </c>
      <c r="D14" s="9">
        <f>'9月'!C35</f>
        <v>261240</v>
      </c>
      <c r="E14" s="14">
        <f>'9月'!D35</f>
        <v>324.54</v>
      </c>
      <c r="F14" s="14">
        <f>'9月'!E35</f>
        <v>253.993333333333</v>
      </c>
      <c r="G14" s="14">
        <f>'9月'!F35</f>
        <v>16.7403333333333</v>
      </c>
      <c r="H14" s="14">
        <f>'9月'!G35</f>
        <v>22.9146666666667</v>
      </c>
      <c r="I14" s="14">
        <f>'9月'!H35</f>
        <v>0.324166666666667</v>
      </c>
      <c r="J14" s="14">
        <f>'9月'!I35</f>
        <v>3.15366666666667</v>
      </c>
      <c r="K14" s="14">
        <f>'9月'!J35</f>
        <v>0.150133333333333</v>
      </c>
      <c r="L14" s="14">
        <f>'9月'!K35</f>
        <v>27.4843333333333</v>
      </c>
      <c r="M14" s="14">
        <f>'9月'!L35</f>
        <v>6.951</v>
      </c>
      <c r="N14" s="14">
        <f>'9月'!M35</f>
        <v>7.38066666666667</v>
      </c>
      <c r="O14" s="14">
        <f>'9月'!N35</f>
        <v>7.02333333333334</v>
      </c>
      <c r="P14" s="14">
        <f>'9月'!O35</f>
        <v>253.333333333333</v>
      </c>
      <c r="Q14" s="14">
        <f>'9月'!P35</f>
        <v>4.33333333333333</v>
      </c>
      <c r="R14" s="14"/>
      <c r="S14" s="14"/>
      <c r="T14" s="14" t="e">
        <f>'9月'!S35</f>
        <v>#DIV/0!</v>
      </c>
      <c r="U14" s="14" t="e">
        <f>'9月'!T35</f>
        <v>#DIV/0!</v>
      </c>
      <c r="V14" s="14" t="e">
        <f>'9月'!U35</f>
        <v>#DIV/0!</v>
      </c>
      <c r="W14" s="14">
        <f>'9月'!V35</f>
        <v>0</v>
      </c>
      <c r="X14" s="14" t="e">
        <f>'9月'!W35</f>
        <v>#DIV/0!</v>
      </c>
      <c r="Y14" s="14" t="e">
        <f>'9月'!X35</f>
        <v>#DIV/0!</v>
      </c>
    </row>
    <row r="15" ht="60" customHeight="1" spans="1:25">
      <c r="A15" s="9">
        <v>10</v>
      </c>
      <c r="B15" s="9">
        <v>31</v>
      </c>
      <c r="C15" s="9">
        <f>'10月'!B36</f>
        <v>941750</v>
      </c>
      <c r="D15" s="9">
        <f>'10月'!C36</f>
        <v>279860</v>
      </c>
      <c r="E15" s="14">
        <f>'10月'!D36</f>
        <v>396.64</v>
      </c>
      <c r="F15" s="14">
        <f>'10月'!E36</f>
        <v>311.416129032258</v>
      </c>
      <c r="G15" s="14">
        <f>'10月'!F36</f>
        <v>19.613</v>
      </c>
      <c r="H15" s="14">
        <f>'10月'!G36</f>
        <v>28.2832258064516</v>
      </c>
      <c r="I15" s="14">
        <f>'10月'!H36</f>
        <v>0.377548387096774</v>
      </c>
      <c r="J15" s="14">
        <f>'10月'!I36</f>
        <v>3.56838709677419</v>
      </c>
      <c r="K15" s="14">
        <f>'10月'!J36</f>
        <v>0.152161290322581</v>
      </c>
      <c r="L15" s="14">
        <f>'10月'!K36</f>
        <v>32.6061290322581</v>
      </c>
      <c r="M15" s="14">
        <f>'10月'!L36</f>
        <v>7.12845161290323</v>
      </c>
      <c r="N15" s="14">
        <f>'10月'!M36</f>
        <v>7.39870967741935</v>
      </c>
      <c r="O15" s="14">
        <f>'10月'!N36</f>
        <v>7.01741935483871</v>
      </c>
      <c r="P15" s="14">
        <f>'10月'!O36</f>
        <v>280.58064516129</v>
      </c>
      <c r="Q15" s="14">
        <f>'10月'!P36</f>
        <v>4.16129032258065</v>
      </c>
      <c r="R15" s="14"/>
      <c r="S15" s="14"/>
      <c r="T15" s="14"/>
      <c r="U15" s="14"/>
      <c r="V15" s="14"/>
      <c r="W15" s="14"/>
      <c r="X15" s="14"/>
      <c r="Y15" s="14"/>
    </row>
    <row r="16" ht="60" customHeight="1" spans="1:25">
      <c r="A16" s="9">
        <v>11</v>
      </c>
      <c r="B16" s="9">
        <v>30</v>
      </c>
      <c r="C16" s="9">
        <f>'11月'!B35</f>
        <v>915246</v>
      </c>
      <c r="D16" s="9">
        <f>'11月'!C35</f>
        <v>292700</v>
      </c>
      <c r="E16" s="14">
        <f>'11月'!D35</f>
        <v>603.3</v>
      </c>
      <c r="F16" s="14">
        <f>'11月'!E35</f>
        <v>411.618666666667</v>
      </c>
      <c r="G16" s="14">
        <f>'11月'!F35</f>
        <v>22.5196666666667</v>
      </c>
      <c r="H16" s="14">
        <f>'11月'!G35</f>
        <v>31.9496551724138</v>
      </c>
      <c r="I16" s="14">
        <f>'11月'!H35</f>
        <v>0.428793103448276</v>
      </c>
      <c r="J16" s="14">
        <f>'11月'!I35</f>
        <v>4.337</v>
      </c>
      <c r="K16" s="14">
        <f>'11月'!J35</f>
        <v>0.1338</v>
      </c>
      <c r="L16" s="14">
        <f>'11月'!K35</f>
        <v>38.0163333333333</v>
      </c>
      <c r="M16" s="14">
        <f>'11月'!L35</f>
        <v>7.286</v>
      </c>
      <c r="N16" s="14">
        <f>'11月'!M35</f>
        <v>7.40666666666667</v>
      </c>
      <c r="O16" s="14">
        <f>'11月'!N35</f>
        <v>7.01133333333333</v>
      </c>
      <c r="P16" s="14">
        <f>'11月'!O35</f>
        <v>307.433333333333</v>
      </c>
      <c r="Q16" s="14">
        <f>'11月'!P35</f>
        <v>4.4</v>
      </c>
      <c r="R16" s="14"/>
      <c r="S16" s="14"/>
      <c r="T16" s="14"/>
      <c r="U16" s="14"/>
      <c r="V16" s="14"/>
      <c r="W16" s="14"/>
      <c r="X16" s="14"/>
      <c r="Y16" s="14"/>
    </row>
    <row r="17" ht="60" customHeight="1" spans="1:25">
      <c r="A17" s="9">
        <v>12</v>
      </c>
      <c r="B17" s="9">
        <v>31</v>
      </c>
      <c r="C17" s="2">
        <f>'12月'!B36</f>
        <v>946244</v>
      </c>
      <c r="D17" s="2">
        <f>'12月'!C36</f>
        <v>382860</v>
      </c>
      <c r="E17" s="2">
        <f>'12月'!D36</f>
        <v>663.3</v>
      </c>
      <c r="F17" s="14">
        <f>'12月'!E36</f>
        <v>499.864516129032</v>
      </c>
      <c r="G17" s="14">
        <f>'12月'!F36</f>
        <v>23.5241935483871</v>
      </c>
      <c r="H17" s="14">
        <f>'12月'!G36</f>
        <v>37.0993548387097</v>
      </c>
      <c r="I17" s="14">
        <f>'12月'!H36</f>
        <v>0.444161290322581</v>
      </c>
      <c r="J17" s="14">
        <f>'12月'!I36</f>
        <v>5.06387096774194</v>
      </c>
      <c r="K17" s="14">
        <f>'12月'!J36</f>
        <v>0.115741935483871</v>
      </c>
      <c r="L17" s="14">
        <f>'12月'!K36</f>
        <v>41.5777419354839</v>
      </c>
      <c r="M17" s="14">
        <f>'12月'!L36</f>
        <v>7.23967741935484</v>
      </c>
      <c r="N17" s="14">
        <f>'12月'!M36</f>
        <v>7.39870967741936</v>
      </c>
      <c r="O17" s="14">
        <f>'12月'!N36</f>
        <v>7.0141935483871</v>
      </c>
      <c r="P17" s="14">
        <f>'12月'!O36</f>
        <v>322.58064516129</v>
      </c>
      <c r="Q17" s="14">
        <f>'12月'!P36</f>
        <v>4.70967741935484</v>
      </c>
      <c r="R17" s="14"/>
      <c r="S17" s="14"/>
      <c r="T17" s="14" t="e">
        <f>'12月'!S36</f>
        <v>#DIV/0!</v>
      </c>
      <c r="U17" s="14" t="e">
        <f>'12月'!T36</f>
        <v>#DIV/0!</v>
      </c>
      <c r="V17" s="14" t="e">
        <f>'12月'!U36</f>
        <v>#DIV/0!</v>
      </c>
      <c r="W17" s="14"/>
      <c r="X17" s="14" t="e">
        <f>'12月'!W36</f>
        <v>#DIV/0!</v>
      </c>
      <c r="Y17" s="14" t="e">
        <f>'12月'!X36</f>
        <v>#DIV/0!</v>
      </c>
    </row>
    <row r="18" ht="60" customHeight="1" spans="1:25">
      <c r="A18" s="9" t="s">
        <v>22</v>
      </c>
      <c r="B18" s="9">
        <f>SUM(B6:B17)</f>
        <v>365</v>
      </c>
      <c r="C18" s="9">
        <f>SUM(C6:C17)</f>
        <v>9966411</v>
      </c>
      <c r="D18" s="9">
        <f>SUM(D6:D17)</f>
        <v>3745600</v>
      </c>
      <c r="E18" s="14">
        <f>SUM(E6:E17)</f>
        <v>5099.37</v>
      </c>
      <c r="F18" s="14">
        <f t="shared" ref="F18:U18" si="0">AVERAGE(F6:F17)</f>
        <v>371.366278704734</v>
      </c>
      <c r="G18" s="14">
        <f t="shared" si="0"/>
        <v>23.0310833642319</v>
      </c>
      <c r="H18" s="14">
        <f t="shared" si="0"/>
        <v>29.4816571808182</v>
      </c>
      <c r="I18" s="14">
        <f t="shared" si="0"/>
        <v>0.373767284637251</v>
      </c>
      <c r="J18" s="14">
        <f t="shared" si="0"/>
        <v>4.52048206031393</v>
      </c>
      <c r="K18" s="14">
        <f t="shared" si="0"/>
        <v>0.150365452354468</v>
      </c>
      <c r="L18" s="14">
        <f t="shared" si="0"/>
        <v>36.3159584105797</v>
      </c>
      <c r="M18" s="14">
        <f t="shared" si="0"/>
        <v>7.06132570139661</v>
      </c>
      <c r="N18" s="14">
        <f t="shared" si="0"/>
        <v>7.38441008527994</v>
      </c>
      <c r="O18" s="14">
        <f t="shared" si="0"/>
        <v>6.98693570016067</v>
      </c>
      <c r="P18" s="14">
        <f t="shared" si="0"/>
        <v>321.977033123223</v>
      </c>
      <c r="Q18" s="14">
        <f t="shared" si="0"/>
        <v>4.71436163638611</v>
      </c>
      <c r="R18" s="14"/>
      <c r="S18" s="14"/>
      <c r="T18" s="14" t="e">
        <f>AVERAGE(T6:T17)</f>
        <v>#DIV/0!</v>
      </c>
      <c r="U18" s="14" t="e">
        <f>AVERAGE(U6:U17)</f>
        <v>#DIV/0!</v>
      </c>
      <c r="V18" s="14" t="e">
        <f>AVERAGE(V6:V17)</f>
        <v>#DIV/0!</v>
      </c>
      <c r="W18" s="14"/>
      <c r="X18" s="14" t="e">
        <f>AVERAGE(X6:X17)</f>
        <v>#DIV/0!</v>
      </c>
      <c r="Y18" s="14" t="e">
        <f>AVERAGE(Y6:Y17)</f>
        <v>#DIV/0!</v>
      </c>
    </row>
    <row r="19" s="4" customFormat="1" ht="60" customHeight="1" spans="1:23">
      <c r="A19" s="15"/>
      <c r="B19" s="15"/>
      <c r="C19" s="16" t="s">
        <v>23</v>
      </c>
      <c r="D19" s="15"/>
      <c r="E19" s="17"/>
      <c r="F19" s="17"/>
      <c r="G19" s="4"/>
      <c r="I19" s="18"/>
      <c r="J19" s="18"/>
      <c r="K19" s="17"/>
      <c r="L19" s="4"/>
      <c r="M19" s="19" t="s">
        <v>24</v>
      </c>
      <c r="N19" s="19"/>
      <c r="O19" s="19"/>
      <c r="P19" s="19"/>
      <c r="R19" s="19"/>
      <c r="V19" s="22" t="s">
        <v>25</v>
      </c>
      <c r="W19" s="22"/>
    </row>
  </sheetData>
  <mergeCells count="17">
    <mergeCell ref="A2:Y2"/>
    <mergeCell ref="F3:S3"/>
    <mergeCell ref="T3:Y3"/>
    <mergeCell ref="F4:G4"/>
    <mergeCell ref="H4:I4"/>
    <mergeCell ref="J4:K4"/>
    <mergeCell ref="L4:M4"/>
    <mergeCell ref="N4:O4"/>
    <mergeCell ref="P4:Q4"/>
    <mergeCell ref="R4:S4"/>
    <mergeCell ref="M19:P19"/>
    <mergeCell ref="V19:W19"/>
    <mergeCell ref="A3:A5"/>
    <mergeCell ref="B3:B5"/>
    <mergeCell ref="C3:C5"/>
    <mergeCell ref="D3:D5"/>
    <mergeCell ref="E3:E5"/>
  </mergeCells>
  <pageMargins left="0.196527777777778" right="0.196527777777778" top="0.393055555555556" bottom="0.393055555555556" header="0.313888888888889" footer="0.313888888888889"/>
  <pageSetup paperSize="9" scale="46" orientation="landscape" horizontalDpi="180" verticalDpi="18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topLeftCell="A10" workbookViewId="0">
      <selection activeCell="I24" sqref="I24"/>
    </sheetView>
  </sheetViews>
  <sheetFormatPr defaultColWidth="9" defaultRowHeight="13.5" outlineLevelCol="6"/>
  <cols>
    <col min="2" max="2" width="12.25" customWidth="1"/>
    <col min="3" max="4" width="14.125" customWidth="1"/>
    <col min="5" max="5" width="14.375" customWidth="1"/>
  </cols>
  <sheetData>
    <row r="1" ht="36" customHeight="1" spans="2:5">
      <c r="B1" t="s">
        <v>46</v>
      </c>
      <c r="C1" t="s">
        <v>47</v>
      </c>
      <c r="D1" t="s">
        <v>48</v>
      </c>
      <c r="E1" t="s">
        <v>49</v>
      </c>
    </row>
    <row r="2" ht="36" customHeight="1" spans="1:5">
      <c r="A2" t="s">
        <v>50</v>
      </c>
      <c r="B2" s="1">
        <f>'1月'!F36*'1月'!B36/1000000</f>
        <v>22.6306887367742</v>
      </c>
      <c r="C2" s="1">
        <f>'1月'!L36*'1月'!B36/1000000</f>
        <v>7.46172971466667</v>
      </c>
      <c r="D2" s="1">
        <f>'1月'!H36*'1月'!B36/1000000</f>
        <v>0.380859540580645</v>
      </c>
      <c r="E2" s="1">
        <f>'1月'!J36*'1月'!B36/1000000</f>
        <v>0.141294136709677</v>
      </c>
    </row>
    <row r="3" ht="36" customHeight="1" spans="1:5">
      <c r="A3" t="s">
        <v>51</v>
      </c>
      <c r="B3" s="1">
        <f>'2月'!F34*'2月'!B34/1000000</f>
        <v>21.1596598731035</v>
      </c>
      <c r="C3" s="1">
        <f>'2月'!L34*'2月'!B34/1000000</f>
        <v>6.94249026344828</v>
      </c>
      <c r="D3" s="1">
        <f>'2月'!H34*'2月'!B34/10000000</f>
        <v>0.0304672317793104</v>
      </c>
      <c r="E3" s="1">
        <f>'2月'!J34*'2月'!B34/1000000</f>
        <v>0.119640383034483</v>
      </c>
    </row>
    <row r="4" ht="36" customHeight="1" spans="1:5">
      <c r="A4" t="s">
        <v>52</v>
      </c>
      <c r="B4" s="1">
        <f>'3月'!F36*'3月'!B36/1000000</f>
        <v>22.5574481096774</v>
      </c>
      <c r="C4" s="1">
        <f>'3月'!L36*'3月'!B36/1000000</f>
        <v>6.97467264516129</v>
      </c>
      <c r="D4" s="1">
        <f>'3月'!H36*'3月'!B36/1000000</f>
        <v>0.34886612983871</v>
      </c>
      <c r="E4" s="1">
        <f>'3月'!J36*'3月'!B36/1000000</f>
        <v>0.133133569032258</v>
      </c>
    </row>
    <row r="5" ht="36" customHeight="1" spans="1:5">
      <c r="A5" t="s">
        <v>53</v>
      </c>
      <c r="B5" s="1">
        <f>SUM(B2:B4)</f>
        <v>66.3477967195551</v>
      </c>
      <c r="C5" s="1">
        <f>SUM(C2:C4)</f>
        <v>21.3788926232762</v>
      </c>
      <c r="D5" s="1">
        <f>SUM(D2:D4)</f>
        <v>0.760192902198665</v>
      </c>
      <c r="E5" s="1">
        <f>SUM(E2:E4)</f>
        <v>0.394068088776418</v>
      </c>
    </row>
    <row r="6" ht="36" customHeight="1" spans="1:5">
      <c r="A6" t="s">
        <v>54</v>
      </c>
      <c r="B6" s="1">
        <f>'4月'!F35*'4月'!B35/1000000</f>
        <v>21.427855141</v>
      </c>
      <c r="C6" s="1">
        <f>'4月'!L35*'4月'!B35/1000000</f>
        <v>6.259684601</v>
      </c>
      <c r="D6" s="1"/>
      <c r="E6" s="1"/>
    </row>
    <row r="7" customFormat="1" ht="36" customHeight="1" spans="1:5">
      <c r="A7" t="s">
        <v>55</v>
      </c>
      <c r="B7" s="1"/>
      <c r="C7" s="1"/>
      <c r="D7" s="1"/>
      <c r="E7" s="1"/>
    </row>
    <row r="8" customFormat="1" ht="36" customHeight="1" spans="1:5">
      <c r="A8" t="s">
        <v>56</v>
      </c>
      <c r="B8" s="1"/>
      <c r="C8" s="1"/>
      <c r="D8" s="1"/>
      <c r="E8" s="1"/>
    </row>
    <row r="9" customFormat="1" ht="36" customHeight="1" spans="1:5">
      <c r="A9" t="s">
        <v>57</v>
      </c>
      <c r="B9" s="1"/>
      <c r="C9" s="1"/>
      <c r="D9" s="1"/>
      <c r="E9" s="1"/>
    </row>
    <row r="10" customFormat="1" ht="36" customHeight="1" spans="1:5">
      <c r="A10" t="s">
        <v>58</v>
      </c>
      <c r="B10" s="1"/>
      <c r="C10" s="1"/>
      <c r="D10" s="1"/>
      <c r="E10" s="1"/>
    </row>
    <row r="11" customFormat="1" ht="36" customHeight="1" spans="1:5">
      <c r="A11" t="s">
        <v>59</v>
      </c>
      <c r="B11" s="1"/>
      <c r="C11" s="1"/>
      <c r="D11" s="1"/>
      <c r="E11" s="1"/>
    </row>
    <row r="12" customFormat="1" ht="36" customHeight="1" spans="1:5">
      <c r="A12" t="s">
        <v>60</v>
      </c>
      <c r="B12" s="1"/>
      <c r="C12" s="1"/>
      <c r="D12" s="1"/>
      <c r="E12" s="1"/>
    </row>
    <row r="13" customFormat="1" ht="36" customHeight="1" spans="1:5">
      <c r="A13" t="s">
        <v>61</v>
      </c>
      <c r="B13" s="1"/>
      <c r="C13" s="1"/>
      <c r="D13" s="1"/>
      <c r="E13" s="1"/>
    </row>
    <row r="14" customFormat="1" ht="36" customHeight="1" spans="1:7">
      <c r="A14" t="s">
        <v>62</v>
      </c>
      <c r="B14" s="1">
        <f>'10月'!B36*'10月'!F36/1000000</f>
        <v>18.47054275</v>
      </c>
      <c r="C14" s="1">
        <f>'10月'!B36*'10月'!L36/1000000</f>
        <v>6.71321930645162</v>
      </c>
      <c r="D14" s="1">
        <f>'10月'!B36*'10月'!H36/1000000</f>
        <v>0.355556193548387</v>
      </c>
      <c r="E14" s="1">
        <f>'10月'!B36*'10月'!J36/1000000</f>
        <v>0.143297895161291</v>
      </c>
      <c r="G14" s="2">
        <f>'10月'!B36</f>
        <v>941750</v>
      </c>
    </row>
    <row r="15" customFormat="1" ht="36" customHeight="1" spans="1:7">
      <c r="A15" t="s">
        <v>63</v>
      </c>
      <c r="B15" s="1">
        <f>'11月'!B35*'11月'!F35/1000000</f>
        <v>20.611034838</v>
      </c>
      <c r="C15" s="1">
        <f>'11月'!B35*'11月'!L35/1000000</f>
        <v>6.668482356</v>
      </c>
      <c r="D15" s="1">
        <f>'11月'!B35*'11月'!H35/1000000</f>
        <v>0.392451172758621</v>
      </c>
      <c r="E15" s="1">
        <f>'11月'!B35*'11月'!J35/1000000</f>
        <v>0.1224599148</v>
      </c>
      <c r="G15">
        <f>'11月'!B35</f>
        <v>915246</v>
      </c>
    </row>
    <row r="16" customFormat="1" ht="36" customHeight="1" spans="1:7">
      <c r="A16" t="s">
        <v>64</v>
      </c>
      <c r="B16" s="1">
        <f>'12月'!B36*'12月'!F36/1000000</f>
        <v>22.259627</v>
      </c>
      <c r="C16" s="1">
        <f>'12月'!B36*'12月'!L36/1000000</f>
        <v>6.85050132</v>
      </c>
      <c r="D16" s="1">
        <f>'12月'!B36*'12月'!H36/1000000</f>
        <v>0.420284956</v>
      </c>
      <c r="E16" s="1">
        <f>'12月'!B36*'12月'!J36/1000000</f>
        <v>0.109520112</v>
      </c>
      <c r="G16">
        <f>'12月'!B36</f>
        <v>946244</v>
      </c>
    </row>
    <row r="17" customFormat="1" ht="36" customHeight="1" spans="1:5">
      <c r="A17" t="s">
        <v>65</v>
      </c>
      <c r="B17" s="1"/>
      <c r="C17" s="1"/>
      <c r="D17" s="1"/>
      <c r="E17" s="1"/>
    </row>
    <row r="18" customFormat="1" ht="36" customHeight="1" spans="1:5">
      <c r="A18" t="s">
        <v>66</v>
      </c>
      <c r="B18" s="1"/>
      <c r="C18" s="1"/>
      <c r="D18" s="1"/>
      <c r="E18" s="1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5"/>
  <sheetViews>
    <sheetView topLeftCell="A17" workbookViewId="0">
      <selection activeCell="R35" sqref="R35"/>
    </sheetView>
  </sheetViews>
  <sheetFormatPr defaultColWidth="9" defaultRowHeight="13.5"/>
  <cols>
    <col min="1" max="1" width="4.375" style="3" customWidth="1"/>
    <col min="2" max="2" width="9.75" customWidth="1"/>
    <col min="3" max="3" width="9" customWidth="1"/>
    <col min="4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9.125" customWidth="1"/>
    <col min="19" max="24" width="12.3833333333333" customWidth="1"/>
  </cols>
  <sheetData>
    <row r="1" ht="51" customHeight="1" spans="1:24">
      <c r="A1" s="23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customFormat="1" ht="23" customHeight="1" spans="1:24">
      <c r="A2" s="12" t="s">
        <v>1</v>
      </c>
      <c r="B2" s="11" t="s">
        <v>2</v>
      </c>
      <c r="C2" s="11" t="s">
        <v>3</v>
      </c>
      <c r="D2" s="24" t="s">
        <v>4</v>
      </c>
      <c r="E2" s="12" t="s">
        <v>5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 t="s">
        <v>6</v>
      </c>
      <c r="T2" s="12"/>
      <c r="U2" s="12"/>
      <c r="V2" s="12"/>
      <c r="W2" s="12"/>
      <c r="X2" s="12"/>
    </row>
    <row r="3" s="3" customFormat="1" ht="23" customHeight="1" spans="1:24">
      <c r="A3" s="12"/>
      <c r="B3" s="11"/>
      <c r="C3" s="11"/>
      <c r="D3" s="25"/>
      <c r="E3" s="12" t="s">
        <v>7</v>
      </c>
      <c r="F3" s="12"/>
      <c r="G3" s="12" t="s">
        <v>8</v>
      </c>
      <c r="H3" s="12"/>
      <c r="I3" s="12" t="s">
        <v>9</v>
      </c>
      <c r="J3" s="12"/>
      <c r="K3" s="12" t="s">
        <v>10</v>
      </c>
      <c r="L3" s="12"/>
      <c r="M3" s="12" t="s">
        <v>11</v>
      </c>
      <c r="N3" s="12"/>
      <c r="O3" s="12" t="s">
        <v>12</v>
      </c>
      <c r="P3" s="12"/>
      <c r="Q3" s="12" t="s">
        <v>13</v>
      </c>
      <c r="R3" s="12"/>
      <c r="S3" s="20" t="s">
        <v>14</v>
      </c>
      <c r="T3" s="21" t="s">
        <v>15</v>
      </c>
      <c r="U3" s="21" t="s">
        <v>11</v>
      </c>
      <c r="V3" s="21" t="s">
        <v>16</v>
      </c>
      <c r="W3" s="21" t="s">
        <v>17</v>
      </c>
      <c r="X3" s="21" t="s">
        <v>18</v>
      </c>
    </row>
    <row r="4" s="3" customFormat="1" ht="23" customHeight="1" spans="1:24">
      <c r="A4" s="12"/>
      <c r="B4" s="11"/>
      <c r="C4" s="11"/>
      <c r="D4" s="26"/>
      <c r="E4" s="12" t="s">
        <v>19</v>
      </c>
      <c r="F4" s="12" t="s">
        <v>20</v>
      </c>
      <c r="G4" s="12" t="s">
        <v>19</v>
      </c>
      <c r="H4" s="12" t="s">
        <v>20</v>
      </c>
      <c r="I4" s="12" t="s">
        <v>19</v>
      </c>
      <c r="J4" s="12" t="s">
        <v>20</v>
      </c>
      <c r="K4" s="12" t="s">
        <v>19</v>
      </c>
      <c r="L4" s="12" t="s">
        <v>20</v>
      </c>
      <c r="M4" s="12" t="s">
        <v>19</v>
      </c>
      <c r="N4" s="12" t="s">
        <v>20</v>
      </c>
      <c r="O4" s="12" t="s">
        <v>19</v>
      </c>
      <c r="P4" s="12" t="s">
        <v>20</v>
      </c>
      <c r="Q4" s="12" t="s">
        <v>19</v>
      </c>
      <c r="R4" s="12" t="s">
        <v>20</v>
      </c>
      <c r="S4" s="20" t="s">
        <v>20</v>
      </c>
      <c r="T4" s="20" t="s">
        <v>20</v>
      </c>
      <c r="U4" s="20" t="s">
        <v>20</v>
      </c>
      <c r="V4" s="20" t="s">
        <v>20</v>
      </c>
      <c r="W4" s="20" t="s">
        <v>20</v>
      </c>
      <c r="X4" s="20" t="s">
        <v>20</v>
      </c>
    </row>
    <row r="5" s="3" customFormat="1" ht="23" customHeight="1" spans="1:24">
      <c r="A5" s="27">
        <v>1</v>
      </c>
      <c r="B5" s="28">
        <v>26727</v>
      </c>
      <c r="C5" s="29">
        <v>11860</v>
      </c>
      <c r="D5" s="29"/>
      <c r="E5" s="29">
        <v>543.6</v>
      </c>
      <c r="F5" s="29">
        <v>27.08</v>
      </c>
      <c r="G5" s="29">
        <v>38.36</v>
      </c>
      <c r="H5" s="29">
        <v>0.234</v>
      </c>
      <c r="I5" s="29">
        <v>6.47</v>
      </c>
      <c r="J5" s="29">
        <v>0.138</v>
      </c>
      <c r="K5" s="29">
        <v>55.57</v>
      </c>
      <c r="L5" s="29">
        <v>9.22</v>
      </c>
      <c r="M5" s="29">
        <v>7.42</v>
      </c>
      <c r="N5" s="29">
        <v>7.05</v>
      </c>
      <c r="O5" s="29">
        <v>508</v>
      </c>
      <c r="P5" s="29">
        <v>4</v>
      </c>
      <c r="Q5" s="37"/>
      <c r="R5" s="38"/>
      <c r="S5" s="38"/>
      <c r="T5" s="38"/>
      <c r="U5" s="38"/>
      <c r="V5" s="38"/>
      <c r="W5" s="38"/>
      <c r="X5" s="38"/>
    </row>
    <row r="6" s="3" customFormat="1" ht="23" customHeight="1" spans="1:24">
      <c r="A6" s="27">
        <v>2</v>
      </c>
      <c r="B6" s="28">
        <v>26822</v>
      </c>
      <c r="C6" s="29">
        <v>11540</v>
      </c>
      <c r="D6" s="29">
        <v>18.46</v>
      </c>
      <c r="E6" s="29">
        <v>538.7</v>
      </c>
      <c r="F6" s="29">
        <v>27.03</v>
      </c>
      <c r="G6" s="29">
        <v>35.92</v>
      </c>
      <c r="H6" s="29">
        <v>0.286</v>
      </c>
      <c r="I6" s="29">
        <v>5.56</v>
      </c>
      <c r="J6" s="29">
        <v>0.143</v>
      </c>
      <c r="K6" s="29">
        <v>46.22</v>
      </c>
      <c r="L6" s="29">
        <v>8.86</v>
      </c>
      <c r="M6" s="29">
        <v>7.38</v>
      </c>
      <c r="N6" s="29">
        <v>7.03</v>
      </c>
      <c r="O6" s="29">
        <v>453</v>
      </c>
      <c r="P6" s="29">
        <v>5</v>
      </c>
      <c r="Q6" s="37"/>
      <c r="R6" s="38"/>
      <c r="S6" s="38"/>
      <c r="T6" s="38"/>
      <c r="U6" s="38"/>
      <c r="V6" s="38"/>
      <c r="W6" s="38"/>
      <c r="X6" s="38"/>
    </row>
    <row r="7" s="3" customFormat="1" ht="23" customHeight="1" spans="1:24">
      <c r="A7" s="27">
        <v>3</v>
      </c>
      <c r="B7" s="28">
        <v>26910</v>
      </c>
      <c r="C7" s="29">
        <v>11710</v>
      </c>
      <c r="D7" s="29">
        <v>19.62</v>
      </c>
      <c r="E7" s="29">
        <v>541.3</v>
      </c>
      <c r="F7" s="29">
        <v>27.14</v>
      </c>
      <c r="G7" s="29">
        <v>34.9</v>
      </c>
      <c r="H7" s="29">
        <v>0.404</v>
      </c>
      <c r="I7" s="29">
        <v>6.45</v>
      </c>
      <c r="J7" s="29">
        <v>0.138</v>
      </c>
      <c r="K7" s="29">
        <v>44.55</v>
      </c>
      <c r="L7" s="29">
        <v>8.62</v>
      </c>
      <c r="M7" s="29">
        <v>7.41</v>
      </c>
      <c r="N7" s="29">
        <v>6.96</v>
      </c>
      <c r="O7" s="29">
        <v>498</v>
      </c>
      <c r="P7" s="29">
        <v>5</v>
      </c>
      <c r="Q7" s="37"/>
      <c r="R7" s="38"/>
      <c r="S7" s="38"/>
      <c r="T7" s="38"/>
      <c r="U7" s="38"/>
      <c r="V7" s="38"/>
      <c r="W7" s="38"/>
      <c r="X7" s="38"/>
    </row>
    <row r="8" s="3" customFormat="1" ht="23" customHeight="1" spans="1:24">
      <c r="A8" s="27">
        <v>4</v>
      </c>
      <c r="B8" s="28">
        <v>26633</v>
      </c>
      <c r="C8" s="29">
        <v>11750</v>
      </c>
      <c r="D8" s="29">
        <v>18.44</v>
      </c>
      <c r="E8" s="29">
        <v>536.7</v>
      </c>
      <c r="F8" s="29">
        <v>27.93</v>
      </c>
      <c r="G8" s="29">
        <v>35.78</v>
      </c>
      <c r="H8" s="29">
        <v>0.261</v>
      </c>
      <c r="I8" s="29">
        <v>4.56</v>
      </c>
      <c r="J8" s="29">
        <v>0.165</v>
      </c>
      <c r="K8" s="29">
        <v>42.09</v>
      </c>
      <c r="L8" s="29">
        <v>9.93</v>
      </c>
      <c r="M8" s="29">
        <v>7.41</v>
      </c>
      <c r="N8" s="29">
        <v>7.06</v>
      </c>
      <c r="O8" s="29">
        <v>494</v>
      </c>
      <c r="P8" s="29">
        <v>5</v>
      </c>
      <c r="Q8" s="37"/>
      <c r="R8" s="38"/>
      <c r="S8" s="38"/>
      <c r="T8" s="38"/>
      <c r="U8" s="38"/>
      <c r="V8" s="38"/>
      <c r="W8" s="38"/>
      <c r="X8" s="38"/>
    </row>
    <row r="9" s="3" customFormat="1" ht="23" customHeight="1" spans="1:24">
      <c r="A9" s="27">
        <v>5</v>
      </c>
      <c r="B9" s="28">
        <v>26637</v>
      </c>
      <c r="C9" s="29">
        <v>11710</v>
      </c>
      <c r="D9" s="29">
        <v>18.42</v>
      </c>
      <c r="E9" s="29">
        <v>551.7</v>
      </c>
      <c r="F9" s="29">
        <v>29.03</v>
      </c>
      <c r="G9" s="29">
        <v>37.15</v>
      </c>
      <c r="H9" s="29">
        <v>0.408</v>
      </c>
      <c r="I9" s="29">
        <v>4.91</v>
      </c>
      <c r="J9" s="29">
        <v>0.181</v>
      </c>
      <c r="K9" s="29">
        <v>45.71</v>
      </c>
      <c r="L9" s="29">
        <v>9.93</v>
      </c>
      <c r="M9" s="29">
        <v>7.39</v>
      </c>
      <c r="N9" s="29">
        <v>7.06</v>
      </c>
      <c r="O9" s="29">
        <v>503</v>
      </c>
      <c r="P9" s="29">
        <v>6</v>
      </c>
      <c r="Q9" s="37"/>
      <c r="R9" s="38"/>
      <c r="S9" s="38"/>
      <c r="T9" s="38"/>
      <c r="U9" s="38"/>
      <c r="V9" s="38"/>
      <c r="W9" s="38"/>
      <c r="X9" s="38"/>
    </row>
    <row r="10" s="3" customFormat="1" ht="23" customHeight="1" spans="1:24">
      <c r="A10" s="27">
        <v>6</v>
      </c>
      <c r="B10" s="28">
        <v>26560</v>
      </c>
      <c r="C10" s="29">
        <v>11990</v>
      </c>
      <c r="D10" s="29"/>
      <c r="E10" s="29">
        <v>526.3</v>
      </c>
      <c r="F10" s="29">
        <v>29.08</v>
      </c>
      <c r="G10" s="29">
        <v>33.79</v>
      </c>
      <c r="H10" s="29">
        <v>0.374</v>
      </c>
      <c r="I10" s="29">
        <v>5.31</v>
      </c>
      <c r="J10" s="29">
        <v>0.166</v>
      </c>
      <c r="K10" s="29">
        <v>41.88</v>
      </c>
      <c r="L10" s="29">
        <v>9.34</v>
      </c>
      <c r="M10" s="29">
        <v>7.38</v>
      </c>
      <c r="N10" s="29">
        <v>7.06</v>
      </c>
      <c r="O10" s="29">
        <v>499</v>
      </c>
      <c r="P10" s="29">
        <v>5</v>
      </c>
      <c r="Q10" s="37"/>
      <c r="R10" s="38"/>
      <c r="S10" s="38"/>
      <c r="T10" s="38"/>
      <c r="U10" s="38"/>
      <c r="V10" s="38"/>
      <c r="W10" s="38"/>
      <c r="X10" s="38"/>
    </row>
    <row r="11" s="3" customFormat="1" ht="23" customHeight="1" spans="1:24">
      <c r="A11" s="27">
        <v>7</v>
      </c>
      <c r="B11" s="28">
        <v>26927</v>
      </c>
      <c r="C11" s="29">
        <v>12140</v>
      </c>
      <c r="D11" s="29"/>
      <c r="E11" s="29">
        <v>53.67</v>
      </c>
      <c r="F11" s="29">
        <v>28.86</v>
      </c>
      <c r="G11" s="29">
        <v>32.57</v>
      </c>
      <c r="H11" s="29">
        <v>0.484</v>
      </c>
      <c r="I11" s="40">
        <v>4.96</v>
      </c>
      <c r="J11" s="29">
        <v>0.169</v>
      </c>
      <c r="K11" s="29">
        <v>41.19</v>
      </c>
      <c r="L11" s="29">
        <v>8.26</v>
      </c>
      <c r="M11" s="29">
        <v>7.38</v>
      </c>
      <c r="N11" s="29">
        <v>7.06</v>
      </c>
      <c r="O11" s="29">
        <v>416</v>
      </c>
      <c r="P11" s="29">
        <v>4</v>
      </c>
      <c r="Q11" s="37"/>
      <c r="R11" s="38"/>
      <c r="S11" s="38"/>
      <c r="T11" s="38"/>
      <c r="U11" s="38"/>
      <c r="V11" s="38"/>
      <c r="W11" s="38"/>
      <c r="X11" s="38"/>
    </row>
    <row r="12" s="3" customFormat="1" ht="23" customHeight="1" spans="1:24">
      <c r="A12" s="27">
        <v>8</v>
      </c>
      <c r="B12" s="28">
        <v>27010</v>
      </c>
      <c r="C12" s="29">
        <v>12370</v>
      </c>
      <c r="D12" s="29">
        <v>40.06</v>
      </c>
      <c r="E12" s="29">
        <v>577.3</v>
      </c>
      <c r="F12" s="29">
        <v>28.86</v>
      </c>
      <c r="G12" s="29">
        <v>35.92</v>
      </c>
      <c r="H12" s="29">
        <v>0.462</v>
      </c>
      <c r="I12" s="29">
        <v>6.5</v>
      </c>
      <c r="J12" s="29">
        <v>0.149</v>
      </c>
      <c r="K12" s="29">
        <v>48.28</v>
      </c>
      <c r="L12" s="29">
        <v>10.56</v>
      </c>
      <c r="M12" s="29">
        <v>7.39</v>
      </c>
      <c r="N12" s="29">
        <v>7.07</v>
      </c>
      <c r="O12" s="29">
        <v>498</v>
      </c>
      <c r="P12" s="29">
        <v>4</v>
      </c>
      <c r="Q12" s="37"/>
      <c r="R12" s="38"/>
      <c r="S12" s="38"/>
      <c r="T12" s="38"/>
      <c r="U12" s="38"/>
      <c r="V12" s="38"/>
      <c r="W12" s="38"/>
      <c r="X12" s="38"/>
    </row>
    <row r="13" s="3" customFormat="1" ht="23" customHeight="1" spans="1:24">
      <c r="A13" s="27">
        <v>9</v>
      </c>
      <c r="B13" s="28">
        <v>26300</v>
      </c>
      <c r="C13" s="29">
        <v>12440</v>
      </c>
      <c r="D13" s="29"/>
      <c r="E13" s="29">
        <v>498.3</v>
      </c>
      <c r="F13" s="29">
        <v>25.53</v>
      </c>
      <c r="G13" s="29">
        <v>32.18</v>
      </c>
      <c r="H13" s="29">
        <v>0.395</v>
      </c>
      <c r="I13" s="29">
        <v>6.13</v>
      </c>
      <c r="J13" s="29">
        <v>0.153</v>
      </c>
      <c r="K13" s="29">
        <v>44.49</v>
      </c>
      <c r="L13" s="29">
        <v>10.69</v>
      </c>
      <c r="M13" s="29">
        <v>7.36</v>
      </c>
      <c r="N13" s="29">
        <v>7.05</v>
      </c>
      <c r="O13" s="29">
        <v>382</v>
      </c>
      <c r="P13" s="29">
        <v>5</v>
      </c>
      <c r="Q13" s="37"/>
      <c r="R13" s="38"/>
      <c r="S13" s="38"/>
      <c r="T13" s="38"/>
      <c r="U13" s="38"/>
      <c r="V13" s="38"/>
      <c r="W13" s="38"/>
      <c r="X13" s="38"/>
    </row>
    <row r="14" s="3" customFormat="1" ht="23" customHeight="1" spans="1:24">
      <c r="A14" s="27">
        <v>10</v>
      </c>
      <c r="B14" s="28">
        <v>24460</v>
      </c>
      <c r="C14" s="29">
        <v>11230</v>
      </c>
      <c r="D14" s="29"/>
      <c r="E14" s="29">
        <v>573.1</v>
      </c>
      <c r="F14" s="29">
        <v>27.33</v>
      </c>
      <c r="G14" s="29">
        <v>48.29</v>
      </c>
      <c r="H14" s="29">
        <v>0.416</v>
      </c>
      <c r="I14" s="29">
        <v>7.49</v>
      </c>
      <c r="J14" s="29">
        <v>0.133</v>
      </c>
      <c r="K14" s="29">
        <v>54.4</v>
      </c>
      <c r="L14" s="29">
        <v>8.04</v>
      </c>
      <c r="M14" s="29">
        <v>7.44</v>
      </c>
      <c r="N14" s="29">
        <v>7.08</v>
      </c>
      <c r="O14" s="29">
        <v>544</v>
      </c>
      <c r="P14" s="29">
        <v>6</v>
      </c>
      <c r="Q14" s="37"/>
      <c r="R14" s="38"/>
      <c r="S14" s="38"/>
      <c r="T14" s="38"/>
      <c r="U14" s="38"/>
      <c r="V14" s="38"/>
      <c r="W14" s="38"/>
      <c r="X14" s="38"/>
    </row>
    <row r="15" s="3" customFormat="1" ht="23" customHeight="1" spans="1:24">
      <c r="A15" s="27">
        <v>11</v>
      </c>
      <c r="B15" s="28">
        <v>20758</v>
      </c>
      <c r="C15" s="29">
        <v>11770</v>
      </c>
      <c r="D15" s="29">
        <v>37.24</v>
      </c>
      <c r="E15" s="29">
        <v>569.4</v>
      </c>
      <c r="F15" s="29">
        <v>26.16</v>
      </c>
      <c r="G15" s="29">
        <v>42.78</v>
      </c>
      <c r="H15" s="29">
        <v>0.397</v>
      </c>
      <c r="I15" s="29">
        <v>4.37</v>
      </c>
      <c r="J15" s="29">
        <v>0.163</v>
      </c>
      <c r="K15" s="29">
        <v>52.07</v>
      </c>
      <c r="L15" s="29">
        <v>8.27</v>
      </c>
      <c r="M15" s="29">
        <v>7.36</v>
      </c>
      <c r="N15" s="29">
        <v>7.04</v>
      </c>
      <c r="O15" s="29">
        <v>424</v>
      </c>
      <c r="P15" s="29">
        <v>5</v>
      </c>
      <c r="Q15" s="37"/>
      <c r="R15" s="38"/>
      <c r="S15" s="38"/>
      <c r="T15" s="38"/>
      <c r="U15" s="38"/>
      <c r="V15" s="38"/>
      <c r="W15" s="38"/>
      <c r="X15" s="38"/>
    </row>
    <row r="16" s="3" customFormat="1" ht="23" customHeight="1" spans="1:24">
      <c r="A16" s="27">
        <v>12</v>
      </c>
      <c r="B16" s="28">
        <v>22585</v>
      </c>
      <c r="C16" s="29">
        <v>12510</v>
      </c>
      <c r="D16" s="29"/>
      <c r="E16" s="29">
        <v>565.2</v>
      </c>
      <c r="F16" s="29">
        <v>28.36</v>
      </c>
      <c r="G16" s="29">
        <v>36.03</v>
      </c>
      <c r="H16" s="29">
        <v>0.45</v>
      </c>
      <c r="I16" s="29">
        <v>3.8</v>
      </c>
      <c r="J16" s="29">
        <v>0.144</v>
      </c>
      <c r="K16" s="29">
        <v>43.39</v>
      </c>
      <c r="L16" s="29">
        <v>10.69</v>
      </c>
      <c r="M16" s="29">
        <v>7.42</v>
      </c>
      <c r="N16" s="29">
        <v>6.96</v>
      </c>
      <c r="O16" s="29">
        <v>384</v>
      </c>
      <c r="P16" s="29">
        <v>5</v>
      </c>
      <c r="Q16" s="37"/>
      <c r="R16" s="38"/>
      <c r="S16" s="38"/>
      <c r="T16" s="38"/>
      <c r="U16" s="38"/>
      <c r="V16" s="38"/>
      <c r="W16" s="38"/>
      <c r="X16" s="38"/>
    </row>
    <row r="17" s="3" customFormat="1" ht="23" customHeight="1" spans="1:24">
      <c r="A17" s="27">
        <v>13</v>
      </c>
      <c r="B17" s="28">
        <v>23925</v>
      </c>
      <c r="C17" s="29">
        <v>12090</v>
      </c>
      <c r="D17" s="29">
        <v>18.58</v>
      </c>
      <c r="E17" s="29">
        <v>503.7</v>
      </c>
      <c r="F17" s="29">
        <v>28.83</v>
      </c>
      <c r="G17" s="29">
        <v>36.61</v>
      </c>
      <c r="H17" s="29">
        <v>0.489</v>
      </c>
      <c r="I17" s="29">
        <v>7.48</v>
      </c>
      <c r="J17" s="29">
        <v>0.168</v>
      </c>
      <c r="K17" s="29">
        <v>49.32</v>
      </c>
      <c r="L17" s="29">
        <v>9.69</v>
      </c>
      <c r="M17" s="29">
        <v>7.42</v>
      </c>
      <c r="N17" s="29">
        <v>7.06</v>
      </c>
      <c r="O17" s="29">
        <v>426</v>
      </c>
      <c r="P17" s="29">
        <v>5</v>
      </c>
      <c r="Q17" s="37"/>
      <c r="R17" s="38"/>
      <c r="S17" s="38"/>
      <c r="T17" s="38"/>
      <c r="U17" s="38"/>
      <c r="V17" s="38"/>
      <c r="W17" s="38"/>
      <c r="X17" s="38"/>
    </row>
    <row r="18" s="3" customFormat="1" ht="23" customHeight="1" spans="1:24">
      <c r="A18" s="27">
        <v>14</v>
      </c>
      <c r="B18" s="28">
        <v>24995</v>
      </c>
      <c r="C18" s="29">
        <v>12010</v>
      </c>
      <c r="D18" s="29"/>
      <c r="E18" s="29">
        <v>583.1</v>
      </c>
      <c r="F18" s="29">
        <v>28.91</v>
      </c>
      <c r="G18" s="29">
        <v>35.83</v>
      </c>
      <c r="H18" s="29">
        <v>0.488</v>
      </c>
      <c r="I18" s="29">
        <v>6.48</v>
      </c>
      <c r="J18" s="29">
        <v>0.157</v>
      </c>
      <c r="K18" s="29">
        <v>51.62</v>
      </c>
      <c r="L18" s="29">
        <v>9.81</v>
      </c>
      <c r="M18" s="29">
        <v>7.38</v>
      </c>
      <c r="N18" s="29">
        <v>7.07</v>
      </c>
      <c r="O18" s="29">
        <v>416</v>
      </c>
      <c r="P18" s="29">
        <v>5</v>
      </c>
      <c r="Q18" s="37"/>
      <c r="R18" s="38"/>
      <c r="S18" s="38"/>
      <c r="T18" s="38"/>
      <c r="U18" s="38"/>
      <c r="V18" s="38"/>
      <c r="W18" s="38"/>
      <c r="X18" s="38"/>
    </row>
    <row r="19" s="3" customFormat="1" ht="23" customHeight="1" spans="1:24">
      <c r="A19" s="27">
        <v>15</v>
      </c>
      <c r="B19" s="28">
        <v>25725</v>
      </c>
      <c r="C19" s="29">
        <v>11860</v>
      </c>
      <c r="D19" s="29">
        <v>38.43</v>
      </c>
      <c r="E19" s="29">
        <v>508.3</v>
      </c>
      <c r="F19" s="29">
        <v>28.61</v>
      </c>
      <c r="G19" s="29">
        <v>32.51</v>
      </c>
      <c r="H19" s="29">
        <v>0.468</v>
      </c>
      <c r="I19" s="29">
        <v>4.95</v>
      </c>
      <c r="J19" s="29">
        <v>0.153</v>
      </c>
      <c r="K19" s="29">
        <v>39.01</v>
      </c>
      <c r="L19" s="29">
        <v>8.16</v>
      </c>
      <c r="M19" s="29">
        <v>7.41</v>
      </c>
      <c r="N19" s="29">
        <v>6.96</v>
      </c>
      <c r="O19" s="29">
        <v>325</v>
      </c>
      <c r="P19" s="29">
        <v>6</v>
      </c>
      <c r="Q19" s="37"/>
      <c r="R19" s="38"/>
      <c r="S19" s="38"/>
      <c r="T19" s="38"/>
      <c r="U19" s="38"/>
      <c r="V19" s="38"/>
      <c r="W19" s="38"/>
      <c r="X19" s="38"/>
    </row>
    <row r="20" s="3" customFormat="1" ht="23" customHeight="1" spans="1:24">
      <c r="A20" s="27">
        <v>16</v>
      </c>
      <c r="B20" s="28">
        <v>25533</v>
      </c>
      <c r="C20" s="29">
        <v>11620</v>
      </c>
      <c r="D20" s="29"/>
      <c r="E20" s="29">
        <v>527.6</v>
      </c>
      <c r="F20" s="29">
        <v>29.03</v>
      </c>
      <c r="G20" s="29">
        <v>35.87</v>
      </c>
      <c r="H20" s="29">
        <v>0.477</v>
      </c>
      <c r="I20" s="29">
        <v>4.61</v>
      </c>
      <c r="J20" s="29">
        <v>0.207</v>
      </c>
      <c r="K20" s="29">
        <v>44.21</v>
      </c>
      <c r="L20" s="29">
        <v>9.7</v>
      </c>
      <c r="M20" s="29">
        <v>7.38</v>
      </c>
      <c r="N20" s="29">
        <v>7.08</v>
      </c>
      <c r="O20" s="29">
        <v>356</v>
      </c>
      <c r="P20" s="29">
        <v>5</v>
      </c>
      <c r="Q20" s="37"/>
      <c r="R20" s="38"/>
      <c r="S20" s="38"/>
      <c r="T20" s="38"/>
      <c r="U20" s="38"/>
      <c r="V20" s="38"/>
      <c r="W20" s="38"/>
      <c r="X20" s="38"/>
    </row>
    <row r="21" s="3" customFormat="1" ht="23" customHeight="1" spans="1:24">
      <c r="A21" s="27">
        <v>17</v>
      </c>
      <c r="B21" s="28">
        <v>25966</v>
      </c>
      <c r="C21" s="29">
        <v>10860</v>
      </c>
      <c r="D21" s="29">
        <v>37.76</v>
      </c>
      <c r="E21" s="29">
        <v>511</v>
      </c>
      <c r="F21" s="29">
        <v>27.18</v>
      </c>
      <c r="G21" s="29">
        <v>37.6</v>
      </c>
      <c r="H21" s="29">
        <v>0.382</v>
      </c>
      <c r="I21" s="29">
        <v>7.71</v>
      </c>
      <c r="J21" s="29">
        <v>0.141</v>
      </c>
      <c r="K21" s="29">
        <v>48.08</v>
      </c>
      <c r="L21" s="29">
        <v>10.56</v>
      </c>
      <c r="M21" s="29">
        <v>7.39</v>
      </c>
      <c r="N21" s="29">
        <v>7.05</v>
      </c>
      <c r="O21" s="29">
        <v>488</v>
      </c>
      <c r="P21" s="29">
        <v>4</v>
      </c>
      <c r="Q21" s="37"/>
      <c r="R21" s="38"/>
      <c r="S21" s="38"/>
      <c r="T21" s="38"/>
      <c r="U21" s="38"/>
      <c r="V21" s="38"/>
      <c r="W21" s="38"/>
      <c r="X21" s="38"/>
    </row>
    <row r="22" s="3" customFormat="1" ht="23" customHeight="1" spans="1:24">
      <c r="A22" s="27">
        <v>18</v>
      </c>
      <c r="B22" s="28">
        <v>24425</v>
      </c>
      <c r="C22" s="29">
        <v>10330</v>
      </c>
      <c r="D22" s="29"/>
      <c r="E22" s="29">
        <v>384</v>
      </c>
      <c r="F22" s="29">
        <v>27.03</v>
      </c>
      <c r="G22" s="29">
        <v>34.31</v>
      </c>
      <c r="H22" s="29">
        <v>0.426</v>
      </c>
      <c r="I22" s="29">
        <v>4.39</v>
      </c>
      <c r="J22" s="29">
        <v>0.15</v>
      </c>
      <c r="K22" s="29">
        <v>41.62</v>
      </c>
      <c r="L22" s="29">
        <v>8.16</v>
      </c>
      <c r="M22" s="29">
        <v>7.44</v>
      </c>
      <c r="N22" s="29">
        <v>7.03</v>
      </c>
      <c r="O22" s="29">
        <v>403</v>
      </c>
      <c r="P22" s="29">
        <v>5</v>
      </c>
      <c r="Q22" s="37"/>
      <c r="R22" s="38"/>
      <c r="S22" s="38"/>
      <c r="T22" s="38"/>
      <c r="U22" s="38"/>
      <c r="V22" s="38"/>
      <c r="W22" s="38"/>
      <c r="X22" s="38"/>
    </row>
    <row r="23" s="3" customFormat="1" ht="23" customHeight="1" spans="1:24">
      <c r="A23" s="27">
        <v>19</v>
      </c>
      <c r="B23" s="28">
        <v>23917</v>
      </c>
      <c r="C23" s="29">
        <v>10020</v>
      </c>
      <c r="D23" s="29">
        <v>18.84</v>
      </c>
      <c r="E23" s="29">
        <v>555.1</v>
      </c>
      <c r="F23" s="29">
        <v>27.69</v>
      </c>
      <c r="G23" s="29">
        <v>32.2</v>
      </c>
      <c r="H23" s="29">
        <v>0.45</v>
      </c>
      <c r="I23" s="29">
        <v>6.38</v>
      </c>
      <c r="J23" s="29">
        <v>0.203</v>
      </c>
      <c r="K23" s="29">
        <v>55.98</v>
      </c>
      <c r="L23" s="29">
        <v>8.33</v>
      </c>
      <c r="M23" s="29">
        <v>7.42</v>
      </c>
      <c r="N23" s="29">
        <v>7.08</v>
      </c>
      <c r="O23" s="29">
        <v>486</v>
      </c>
      <c r="P23" s="29">
        <v>5</v>
      </c>
      <c r="Q23" s="37"/>
      <c r="R23" s="38"/>
      <c r="S23" s="38"/>
      <c r="T23" s="38"/>
      <c r="U23" s="38"/>
      <c r="V23" s="38"/>
      <c r="W23" s="38"/>
      <c r="X23" s="38"/>
    </row>
    <row r="24" s="3" customFormat="1" ht="23" customHeight="1" spans="1:24">
      <c r="A24" s="27">
        <v>20</v>
      </c>
      <c r="B24" s="28">
        <v>28030</v>
      </c>
      <c r="C24" s="29">
        <v>10190</v>
      </c>
      <c r="E24" s="29">
        <v>597.1</v>
      </c>
      <c r="F24" s="29">
        <v>26.98</v>
      </c>
      <c r="G24" s="29">
        <v>35.71</v>
      </c>
      <c r="H24" s="29">
        <v>0.323</v>
      </c>
      <c r="I24" s="29">
        <v>7.46</v>
      </c>
      <c r="J24" s="29">
        <v>0.15</v>
      </c>
      <c r="K24" s="29">
        <v>44.54</v>
      </c>
      <c r="L24" s="29">
        <v>8.33</v>
      </c>
      <c r="M24" s="29">
        <v>7.42</v>
      </c>
      <c r="N24" s="29">
        <v>7.04</v>
      </c>
      <c r="O24" s="29">
        <v>427</v>
      </c>
      <c r="P24" s="29">
        <v>5</v>
      </c>
      <c r="Q24" s="37"/>
      <c r="R24" s="38"/>
      <c r="S24" s="38"/>
      <c r="T24" s="38"/>
      <c r="U24" s="38"/>
      <c r="V24" s="38"/>
      <c r="W24" s="38"/>
      <c r="X24" s="38"/>
    </row>
    <row r="25" s="3" customFormat="1" ht="23" customHeight="1" spans="1:24">
      <c r="A25" s="27">
        <v>21</v>
      </c>
      <c r="B25" s="28">
        <v>27933</v>
      </c>
      <c r="C25" s="29">
        <v>12650</v>
      </c>
      <c r="D25" s="29">
        <v>18.48</v>
      </c>
      <c r="E25" s="29">
        <v>558.3</v>
      </c>
      <c r="F25" s="29">
        <v>27.49</v>
      </c>
      <c r="G25" s="29">
        <v>32.95</v>
      </c>
      <c r="H25" s="29">
        <v>0.335</v>
      </c>
      <c r="I25" s="29">
        <v>7.43</v>
      </c>
      <c r="J25" s="29">
        <v>0.133</v>
      </c>
      <c r="K25" s="29">
        <v>50.57</v>
      </c>
      <c r="L25" s="29">
        <v>9.12</v>
      </c>
      <c r="M25" s="29">
        <v>7.42</v>
      </c>
      <c r="N25" s="29">
        <v>6.96</v>
      </c>
      <c r="O25" s="29">
        <v>499</v>
      </c>
      <c r="P25" s="29">
        <v>6</v>
      </c>
      <c r="Q25" s="37"/>
      <c r="R25" s="38"/>
      <c r="S25" s="38"/>
      <c r="T25" s="38"/>
      <c r="U25" s="38"/>
      <c r="V25" s="38"/>
      <c r="W25" s="38"/>
      <c r="X25" s="38"/>
    </row>
    <row r="26" s="3" customFormat="1" ht="23" customHeight="1" spans="1:24">
      <c r="A26" s="27">
        <v>22</v>
      </c>
      <c r="B26" s="28">
        <v>27669</v>
      </c>
      <c r="C26" s="29">
        <v>11080</v>
      </c>
      <c r="D26" s="29">
        <v>37.74</v>
      </c>
      <c r="E26" s="29">
        <v>483.7</v>
      </c>
      <c r="F26" s="29">
        <v>27.14</v>
      </c>
      <c r="G26" s="29">
        <v>34.16</v>
      </c>
      <c r="H26" s="29">
        <v>0.378</v>
      </c>
      <c r="I26" s="29">
        <v>5.81</v>
      </c>
      <c r="J26" s="29">
        <v>0.151</v>
      </c>
      <c r="K26" s="29">
        <v>43.01</v>
      </c>
      <c r="L26" s="40">
        <v>8.66</v>
      </c>
      <c r="M26" s="29">
        <v>7.41</v>
      </c>
      <c r="N26" s="29">
        <v>7.03</v>
      </c>
      <c r="O26" s="29">
        <v>348</v>
      </c>
      <c r="P26" s="29">
        <v>6</v>
      </c>
      <c r="Q26" s="37"/>
      <c r="R26" s="38"/>
      <c r="S26" s="38"/>
      <c r="T26" s="38"/>
      <c r="U26" s="38"/>
      <c r="V26" s="38"/>
      <c r="W26" s="38"/>
      <c r="X26" s="38"/>
    </row>
    <row r="27" s="3" customFormat="1" ht="23" customHeight="1" spans="1:24">
      <c r="A27" s="27">
        <v>23</v>
      </c>
      <c r="B27" s="28">
        <v>27726</v>
      </c>
      <c r="C27" s="29">
        <v>11250</v>
      </c>
      <c r="D27" s="29"/>
      <c r="E27" s="29">
        <v>361.7</v>
      </c>
      <c r="F27" s="29">
        <v>26.98</v>
      </c>
      <c r="G27" s="29">
        <v>32.85</v>
      </c>
      <c r="H27" s="29">
        <v>0.224</v>
      </c>
      <c r="I27" s="29">
        <v>5.41</v>
      </c>
      <c r="J27" s="29">
        <v>0.166</v>
      </c>
      <c r="K27" s="29">
        <v>42.57</v>
      </c>
      <c r="L27" s="29">
        <v>9.59</v>
      </c>
      <c r="M27" s="29">
        <v>7.41</v>
      </c>
      <c r="N27" s="29">
        <v>7.07</v>
      </c>
      <c r="O27" s="29">
        <v>463</v>
      </c>
      <c r="P27" s="29">
        <v>6</v>
      </c>
      <c r="Q27" s="37"/>
      <c r="R27" s="38"/>
      <c r="S27" s="38"/>
      <c r="T27" s="38"/>
      <c r="U27" s="38"/>
      <c r="V27" s="38"/>
      <c r="W27" s="38"/>
      <c r="X27" s="38"/>
    </row>
    <row r="28" s="3" customFormat="1" ht="23" customHeight="1" spans="1:24">
      <c r="A28" s="27">
        <v>24</v>
      </c>
      <c r="B28" s="28">
        <v>27843</v>
      </c>
      <c r="C28" s="29">
        <v>11120</v>
      </c>
      <c r="D28" s="29">
        <v>20.32</v>
      </c>
      <c r="E28" s="29">
        <v>577.1</v>
      </c>
      <c r="F28" s="29">
        <v>28.27</v>
      </c>
      <c r="G28" s="29">
        <v>35.49</v>
      </c>
      <c r="H28" s="29">
        <v>0.228</v>
      </c>
      <c r="I28" s="29">
        <v>5.49</v>
      </c>
      <c r="J28" s="29">
        <v>0.153</v>
      </c>
      <c r="K28" s="29">
        <v>47.96</v>
      </c>
      <c r="L28" s="29">
        <v>8.87</v>
      </c>
      <c r="M28" s="29">
        <v>7.38</v>
      </c>
      <c r="N28" s="29">
        <v>6.91</v>
      </c>
      <c r="O28" s="29">
        <v>471</v>
      </c>
      <c r="P28" s="29">
        <v>5</v>
      </c>
      <c r="Q28" s="37"/>
      <c r="R28" s="38"/>
      <c r="S28" s="38"/>
      <c r="T28" s="38"/>
      <c r="U28" s="38"/>
      <c r="V28" s="38"/>
      <c r="W28" s="38"/>
      <c r="X28" s="38"/>
    </row>
    <row r="29" s="60" customFormat="1" ht="23" customHeight="1" spans="1:24">
      <c r="A29" s="27">
        <v>25</v>
      </c>
      <c r="B29" s="28">
        <v>27786</v>
      </c>
      <c r="C29" s="29">
        <v>11220</v>
      </c>
      <c r="D29" s="29">
        <v>19.56</v>
      </c>
      <c r="E29" s="29">
        <v>556.3</v>
      </c>
      <c r="F29" s="29">
        <v>28.83</v>
      </c>
      <c r="G29" s="29">
        <v>35.25</v>
      </c>
      <c r="H29" s="29">
        <v>0.486</v>
      </c>
      <c r="I29" s="29">
        <v>6.27</v>
      </c>
      <c r="J29" s="29">
        <v>0.139</v>
      </c>
      <c r="K29" s="29">
        <v>42.65</v>
      </c>
      <c r="L29" s="29">
        <v>7.92</v>
      </c>
      <c r="M29" s="29">
        <v>7.39</v>
      </c>
      <c r="N29" s="29">
        <v>7.04</v>
      </c>
      <c r="O29" s="29">
        <v>477</v>
      </c>
      <c r="P29" s="29">
        <v>6</v>
      </c>
      <c r="Q29" s="37"/>
      <c r="R29" s="38"/>
      <c r="S29" s="38"/>
      <c r="T29" s="38"/>
      <c r="U29" s="38"/>
      <c r="V29" s="38"/>
      <c r="W29" s="38"/>
      <c r="X29" s="38"/>
    </row>
    <row r="30" s="3" customFormat="1" ht="23" customHeight="1" spans="1:24">
      <c r="A30" s="27">
        <v>26</v>
      </c>
      <c r="B30" s="28">
        <v>27203</v>
      </c>
      <c r="C30" s="29">
        <v>11280</v>
      </c>
      <c r="D30" s="29"/>
      <c r="E30" s="29">
        <v>563.8</v>
      </c>
      <c r="F30" s="29">
        <v>29.08</v>
      </c>
      <c r="G30" s="29">
        <v>36.41</v>
      </c>
      <c r="H30" s="29">
        <v>0.432</v>
      </c>
      <c r="I30" s="29">
        <v>5.56</v>
      </c>
      <c r="J30" s="29">
        <v>0.158</v>
      </c>
      <c r="K30" s="29">
        <v>47.11</v>
      </c>
      <c r="L30" s="29">
        <v>9.18</v>
      </c>
      <c r="M30" s="29">
        <v>7.38</v>
      </c>
      <c r="N30" s="29">
        <v>7.06</v>
      </c>
      <c r="O30" s="29">
        <v>428</v>
      </c>
      <c r="P30" s="29">
        <v>5</v>
      </c>
      <c r="Q30" s="37"/>
      <c r="R30" s="38"/>
      <c r="S30" s="38"/>
      <c r="T30" s="38"/>
      <c r="U30" s="38"/>
      <c r="V30" s="38"/>
      <c r="W30" s="38"/>
      <c r="X30" s="38"/>
    </row>
    <row r="31" s="3" customFormat="1" ht="23" customHeight="1" spans="1:24">
      <c r="A31" s="27">
        <v>27</v>
      </c>
      <c r="B31" s="28">
        <v>28262</v>
      </c>
      <c r="C31" s="29">
        <v>11540</v>
      </c>
      <c r="D31" s="29">
        <v>18.12</v>
      </c>
      <c r="E31" s="29">
        <v>546.4</v>
      </c>
      <c r="F31" s="29">
        <v>28.83</v>
      </c>
      <c r="G31" s="29">
        <v>44.03</v>
      </c>
      <c r="H31" s="29">
        <v>0.549</v>
      </c>
      <c r="I31" s="29">
        <v>6.83</v>
      </c>
      <c r="J31" s="29">
        <v>0.17</v>
      </c>
      <c r="K31" s="29">
        <v>50.94</v>
      </c>
      <c r="L31" s="29">
        <v>10.94</v>
      </c>
      <c r="M31" s="29">
        <v>7.42</v>
      </c>
      <c r="N31" s="29">
        <v>7.03</v>
      </c>
      <c r="O31" s="29">
        <v>463</v>
      </c>
      <c r="P31" s="29">
        <v>5</v>
      </c>
      <c r="Q31" s="37"/>
      <c r="R31" s="38"/>
      <c r="S31" s="38"/>
      <c r="T31" s="38"/>
      <c r="U31" s="38"/>
      <c r="V31" s="38"/>
      <c r="W31" s="38"/>
      <c r="X31" s="38"/>
    </row>
    <row r="32" s="3" customFormat="1" ht="23" customHeight="1" spans="1:24">
      <c r="A32" s="27">
        <v>28</v>
      </c>
      <c r="B32" s="28">
        <v>26117</v>
      </c>
      <c r="C32" s="29">
        <v>10670</v>
      </c>
      <c r="D32" s="29"/>
      <c r="E32" s="29">
        <v>482.7</v>
      </c>
      <c r="F32" s="29">
        <v>28.37</v>
      </c>
      <c r="G32" s="29">
        <v>38.64</v>
      </c>
      <c r="H32" s="29">
        <v>0.55</v>
      </c>
      <c r="I32" s="29">
        <v>4.87</v>
      </c>
      <c r="J32" s="29">
        <v>0.163</v>
      </c>
      <c r="K32" s="29">
        <v>45.9</v>
      </c>
      <c r="L32" s="29">
        <v>6.61</v>
      </c>
      <c r="M32" s="29">
        <v>7.38</v>
      </c>
      <c r="N32" s="29">
        <v>7.03</v>
      </c>
      <c r="O32" s="29">
        <v>479</v>
      </c>
      <c r="P32" s="29">
        <v>5</v>
      </c>
      <c r="Q32" s="37"/>
      <c r="R32" s="38"/>
      <c r="S32" s="38"/>
      <c r="T32" s="38"/>
      <c r="U32" s="38"/>
      <c r="V32" s="38"/>
      <c r="W32" s="38"/>
      <c r="X32" s="38"/>
    </row>
    <row r="33" s="3" customFormat="1" ht="23" customHeight="1" spans="1:24">
      <c r="A33" s="27">
        <v>29</v>
      </c>
      <c r="B33" s="28">
        <v>27158</v>
      </c>
      <c r="C33" s="29">
        <v>11110</v>
      </c>
      <c r="D33" s="29">
        <v>40.24</v>
      </c>
      <c r="E33" s="29">
        <v>617.4</v>
      </c>
      <c r="F33" s="29">
        <v>27.32</v>
      </c>
      <c r="G33" s="29">
        <v>46.8</v>
      </c>
      <c r="H33" s="29">
        <v>0.392</v>
      </c>
      <c r="I33" s="29">
        <v>6.5</v>
      </c>
      <c r="J33" s="29">
        <v>0.17</v>
      </c>
      <c r="K33" s="29">
        <v>49.6</v>
      </c>
      <c r="L33" s="29">
        <v>9.38</v>
      </c>
      <c r="M33" s="29">
        <v>7.36</v>
      </c>
      <c r="N33" s="29">
        <v>7.07</v>
      </c>
      <c r="O33" s="29">
        <v>473</v>
      </c>
      <c r="P33" s="29">
        <v>6</v>
      </c>
      <c r="Q33" s="37"/>
      <c r="R33" s="37"/>
      <c r="S33" s="38"/>
      <c r="T33" s="38"/>
      <c r="U33" s="38"/>
      <c r="V33" s="38"/>
      <c r="W33" s="38"/>
      <c r="X33" s="38"/>
    </row>
    <row r="34" s="22" customFormat="1" ht="23" customHeight="1" spans="1:24">
      <c r="A34" s="12" t="s">
        <v>22</v>
      </c>
      <c r="B34" s="2">
        <f>SUM(B5:B33)</f>
        <v>758542</v>
      </c>
      <c r="C34" s="2">
        <f>SUM(C5:C33)</f>
        <v>333920</v>
      </c>
      <c r="D34" s="2">
        <f>SUM(D5:D33)</f>
        <v>420.31</v>
      </c>
      <c r="E34" s="14">
        <f t="shared" ref="E34:P34" si="0">AVERAGE(E5:E33)</f>
        <v>516.985172413793</v>
      </c>
      <c r="F34" s="14">
        <f t="shared" si="0"/>
        <v>27.8951724137931</v>
      </c>
      <c r="G34" s="14">
        <f t="shared" si="0"/>
        <v>36.5824137931034</v>
      </c>
      <c r="H34" s="14">
        <f t="shared" si="0"/>
        <v>0.401655172413793</v>
      </c>
      <c r="I34" s="14">
        <f t="shared" si="0"/>
        <v>5.86689655172414</v>
      </c>
      <c r="J34" s="14">
        <f t="shared" si="0"/>
        <v>0.157724137931034</v>
      </c>
      <c r="K34" s="14">
        <f t="shared" si="0"/>
        <v>46.7079310344828</v>
      </c>
      <c r="L34" s="14">
        <f t="shared" si="0"/>
        <v>9.15241379310345</v>
      </c>
      <c r="M34" s="14">
        <f t="shared" si="0"/>
        <v>7.39827586206896</v>
      </c>
      <c r="N34" s="14">
        <f t="shared" si="0"/>
        <v>7.03620689655172</v>
      </c>
      <c r="O34" s="14">
        <f t="shared" ref="O34:X34" si="1">AVERAGE(O5:O33)</f>
        <v>449.344827586207</v>
      </c>
      <c r="P34" s="14">
        <f t="shared" si="1"/>
        <v>5.13793103448276</v>
      </c>
      <c r="Q34" s="14"/>
      <c r="R34" s="14">
        <f>D34/B34*10000</f>
        <v>5.54102475538599</v>
      </c>
      <c r="S34" s="38" t="e">
        <f t="shared" si="1"/>
        <v>#DIV/0!</v>
      </c>
      <c r="T34" s="38" t="e">
        <f t="shared" si="1"/>
        <v>#DIV/0!</v>
      </c>
      <c r="U34" s="38" t="e">
        <f t="shared" si="1"/>
        <v>#DIV/0!</v>
      </c>
      <c r="V34" s="38"/>
      <c r="W34" s="38" t="e">
        <f t="shared" si="1"/>
        <v>#DIV/0!</v>
      </c>
      <c r="X34" s="38" t="e">
        <f t="shared" si="1"/>
        <v>#DIV/0!</v>
      </c>
    </row>
    <row r="35" s="4" customFormat="1" ht="23" customHeight="1" spans="3:22">
      <c r="C35" s="34" t="s">
        <v>23</v>
      </c>
      <c r="D35" s="34"/>
      <c r="G35" s="35"/>
      <c r="H35" s="35"/>
      <c r="I35" s="35"/>
      <c r="L35" s="36" t="s">
        <v>24</v>
      </c>
      <c r="M35" s="36"/>
      <c r="U35" s="34" t="s">
        <v>25</v>
      </c>
      <c r="V35" s="34"/>
    </row>
  </sheetData>
  <mergeCells count="15">
    <mergeCell ref="A1:X1"/>
    <mergeCell ref="E2:R2"/>
    <mergeCell ref="S2:X2"/>
    <mergeCell ref="E3:F3"/>
    <mergeCell ref="G3:H3"/>
    <mergeCell ref="I3:J3"/>
    <mergeCell ref="K3:L3"/>
    <mergeCell ref="M3:N3"/>
    <mergeCell ref="O3:P3"/>
    <mergeCell ref="Q3:R3"/>
    <mergeCell ref="L35:M35"/>
    <mergeCell ref="A2:A4"/>
    <mergeCell ref="B2:B4"/>
    <mergeCell ref="C2:C4"/>
    <mergeCell ref="D2:D4"/>
  </mergeCells>
  <pageMargins left="0.314583333333333" right="0.314583333333333" top="0.196527777777778" bottom="0.196527777777778" header="0.314583333333333" footer="0.314583333333333"/>
  <pageSetup paperSize="9" scale="67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7"/>
  <sheetViews>
    <sheetView topLeftCell="A15" workbookViewId="0">
      <selection activeCell="R37" sqref="R37"/>
    </sheetView>
  </sheetViews>
  <sheetFormatPr defaultColWidth="9" defaultRowHeight="13.5"/>
  <cols>
    <col min="1" max="1" width="4.375" style="3" customWidth="1"/>
    <col min="2" max="2" width="9.75" customWidth="1"/>
    <col min="3" max="3" width="9" customWidth="1"/>
    <col min="4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10.625" customWidth="1"/>
    <col min="19" max="24" width="12.3833333333333" customWidth="1"/>
  </cols>
  <sheetData>
    <row r="1" ht="36" customHeight="1" spans="1:24">
      <c r="A1" s="23" t="s">
        <v>27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customFormat="1" ht="22" customHeight="1" spans="1:24">
      <c r="A2" s="12" t="s">
        <v>1</v>
      </c>
      <c r="B2" s="11" t="s">
        <v>2</v>
      </c>
      <c r="C2" s="11" t="s">
        <v>3</v>
      </c>
      <c r="D2" s="24" t="s">
        <v>4</v>
      </c>
      <c r="E2" s="12" t="s">
        <v>5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 t="s">
        <v>6</v>
      </c>
      <c r="T2" s="12"/>
      <c r="U2" s="12"/>
      <c r="V2" s="12"/>
      <c r="W2" s="12"/>
      <c r="X2" s="12"/>
    </row>
    <row r="3" s="3" customFormat="1" ht="22" customHeight="1" spans="1:24">
      <c r="A3" s="12"/>
      <c r="B3" s="11"/>
      <c r="C3" s="11"/>
      <c r="D3" s="25"/>
      <c r="E3" s="12" t="s">
        <v>7</v>
      </c>
      <c r="F3" s="12"/>
      <c r="G3" s="12" t="s">
        <v>8</v>
      </c>
      <c r="H3" s="12"/>
      <c r="I3" s="12" t="s">
        <v>9</v>
      </c>
      <c r="J3" s="12"/>
      <c r="K3" s="12" t="s">
        <v>10</v>
      </c>
      <c r="L3" s="12"/>
      <c r="M3" s="12" t="s">
        <v>11</v>
      </c>
      <c r="N3" s="12"/>
      <c r="O3" s="12" t="s">
        <v>12</v>
      </c>
      <c r="P3" s="12"/>
      <c r="Q3" s="12" t="s">
        <v>13</v>
      </c>
      <c r="R3" s="12"/>
      <c r="S3" s="20" t="s">
        <v>14</v>
      </c>
      <c r="T3" s="21" t="s">
        <v>15</v>
      </c>
      <c r="U3" s="21" t="s">
        <v>11</v>
      </c>
      <c r="V3" s="21" t="s">
        <v>16</v>
      </c>
      <c r="W3" s="21" t="s">
        <v>17</v>
      </c>
      <c r="X3" s="21" t="s">
        <v>18</v>
      </c>
    </row>
    <row r="4" s="3" customFormat="1" ht="22" customHeight="1" spans="1:24">
      <c r="A4" s="12"/>
      <c r="B4" s="11"/>
      <c r="C4" s="11"/>
      <c r="D4" s="26"/>
      <c r="E4" s="12" t="s">
        <v>19</v>
      </c>
      <c r="F4" s="12" t="s">
        <v>20</v>
      </c>
      <c r="G4" s="12" t="s">
        <v>19</v>
      </c>
      <c r="H4" s="12" t="s">
        <v>20</v>
      </c>
      <c r="I4" s="12" t="s">
        <v>19</v>
      </c>
      <c r="J4" s="12" t="s">
        <v>20</v>
      </c>
      <c r="K4" s="12" t="s">
        <v>19</v>
      </c>
      <c r="L4" s="12" t="s">
        <v>20</v>
      </c>
      <c r="M4" s="12" t="s">
        <v>19</v>
      </c>
      <c r="N4" s="12" t="s">
        <v>20</v>
      </c>
      <c r="O4" s="12" t="s">
        <v>19</v>
      </c>
      <c r="P4" s="12" t="s">
        <v>20</v>
      </c>
      <c r="Q4" s="12" t="s">
        <v>19</v>
      </c>
      <c r="R4" s="12" t="s">
        <v>20</v>
      </c>
      <c r="S4" s="20" t="s">
        <v>20</v>
      </c>
      <c r="T4" s="20" t="s">
        <v>20</v>
      </c>
      <c r="U4" s="20" t="s">
        <v>20</v>
      </c>
      <c r="V4" s="20" t="s">
        <v>20</v>
      </c>
      <c r="W4" s="20" t="s">
        <v>20</v>
      </c>
      <c r="X4" s="20" t="s">
        <v>20</v>
      </c>
    </row>
    <row r="5" s="3" customFormat="1" ht="22" customHeight="1" spans="1:24">
      <c r="A5" s="27">
        <v>1</v>
      </c>
      <c r="B5" s="28">
        <v>26971</v>
      </c>
      <c r="C5" s="29">
        <v>11970</v>
      </c>
      <c r="D5" s="29">
        <v>18.78</v>
      </c>
      <c r="E5" s="29">
        <v>587.6</v>
      </c>
      <c r="F5" s="29">
        <v>27.76</v>
      </c>
      <c r="G5" s="29">
        <v>47.24</v>
      </c>
      <c r="H5" s="29">
        <v>0.404</v>
      </c>
      <c r="I5" s="29">
        <v>6.68</v>
      </c>
      <c r="J5" s="29">
        <v>0.185</v>
      </c>
      <c r="K5" s="29">
        <v>52.15</v>
      </c>
      <c r="L5" s="29">
        <v>9.74</v>
      </c>
      <c r="M5" s="29">
        <v>7.42</v>
      </c>
      <c r="N5" s="29">
        <v>7.04</v>
      </c>
      <c r="O5" s="29">
        <v>419</v>
      </c>
      <c r="P5" s="29">
        <v>6</v>
      </c>
      <c r="Q5" s="37"/>
      <c r="R5" s="38"/>
      <c r="S5" s="38"/>
      <c r="T5" s="38"/>
      <c r="U5" s="38"/>
      <c r="V5" s="38"/>
      <c r="W5" s="38"/>
      <c r="X5" s="38"/>
    </row>
    <row r="6" s="3" customFormat="1" ht="22" customHeight="1" spans="1:24">
      <c r="A6" s="27">
        <v>2</v>
      </c>
      <c r="B6" s="28">
        <v>27037</v>
      </c>
      <c r="C6" s="29">
        <v>12210</v>
      </c>
      <c r="D6" s="29"/>
      <c r="E6" s="29">
        <v>532.4</v>
      </c>
      <c r="F6" s="29">
        <v>28.03</v>
      </c>
      <c r="G6" s="29">
        <v>40</v>
      </c>
      <c r="H6" s="29">
        <v>0.48</v>
      </c>
      <c r="I6" s="29">
        <v>7.28</v>
      </c>
      <c r="J6" s="29">
        <v>0.167</v>
      </c>
      <c r="K6" s="29">
        <v>45.62</v>
      </c>
      <c r="L6" s="29">
        <v>8.89</v>
      </c>
      <c r="M6" s="29">
        <v>7.42</v>
      </c>
      <c r="N6" s="29">
        <v>6.91</v>
      </c>
      <c r="O6" s="29">
        <v>403</v>
      </c>
      <c r="P6" s="29">
        <v>5</v>
      </c>
      <c r="Q6" s="37"/>
      <c r="R6" s="38"/>
      <c r="S6" s="38"/>
      <c r="T6" s="38"/>
      <c r="U6" s="38"/>
      <c r="V6" s="38"/>
      <c r="W6" s="38"/>
      <c r="X6" s="38"/>
    </row>
    <row r="7" s="3" customFormat="1" ht="22" customHeight="1" spans="1:24">
      <c r="A7" s="27">
        <v>3</v>
      </c>
      <c r="B7" s="28">
        <v>26881</v>
      </c>
      <c r="C7" s="29">
        <v>12190</v>
      </c>
      <c r="D7" s="29">
        <v>18.68</v>
      </c>
      <c r="E7" s="29">
        <v>558.3</v>
      </c>
      <c r="F7" s="29">
        <v>26.63</v>
      </c>
      <c r="G7" s="29">
        <v>40.77</v>
      </c>
      <c r="H7" s="29">
        <v>0.52</v>
      </c>
      <c r="I7" s="29">
        <v>6.3</v>
      </c>
      <c r="J7" s="29">
        <v>0.162</v>
      </c>
      <c r="K7" s="29">
        <v>47.12</v>
      </c>
      <c r="L7" s="29">
        <v>8.69</v>
      </c>
      <c r="M7" s="29">
        <v>7.44</v>
      </c>
      <c r="N7" s="29">
        <v>6.93</v>
      </c>
      <c r="O7" s="29">
        <v>409</v>
      </c>
      <c r="P7" s="29">
        <v>5</v>
      </c>
      <c r="Q7" s="37"/>
      <c r="R7" s="38"/>
      <c r="S7" s="38"/>
      <c r="T7" s="38"/>
      <c r="U7" s="38"/>
      <c r="V7" s="38"/>
      <c r="W7" s="38"/>
      <c r="X7" s="38"/>
    </row>
    <row r="8" s="3" customFormat="1" ht="22" customHeight="1" spans="1:24">
      <c r="A8" s="27">
        <v>4</v>
      </c>
      <c r="B8" s="28">
        <v>27629</v>
      </c>
      <c r="C8" s="29">
        <v>11980</v>
      </c>
      <c r="D8" s="29">
        <v>18.8</v>
      </c>
      <c r="E8" s="29">
        <v>598.5</v>
      </c>
      <c r="F8" s="29">
        <v>26.79</v>
      </c>
      <c r="G8" s="29">
        <v>36.7</v>
      </c>
      <c r="H8" s="29">
        <v>0.405</v>
      </c>
      <c r="I8" s="29">
        <v>6.02</v>
      </c>
      <c r="J8" s="29">
        <v>0.198</v>
      </c>
      <c r="K8" s="29">
        <v>44.16</v>
      </c>
      <c r="L8" s="29">
        <v>8.6</v>
      </c>
      <c r="M8" s="29">
        <v>7.39</v>
      </c>
      <c r="N8" s="29">
        <v>6.91</v>
      </c>
      <c r="O8" s="29">
        <v>342</v>
      </c>
      <c r="P8" s="29">
        <v>6</v>
      </c>
      <c r="Q8" s="37"/>
      <c r="R8" s="38"/>
      <c r="S8" s="38"/>
      <c r="T8" s="38"/>
      <c r="U8" s="38"/>
      <c r="V8" s="38"/>
      <c r="W8" s="38"/>
      <c r="X8" s="38"/>
    </row>
    <row r="9" s="3" customFormat="1" ht="22" customHeight="1" spans="1:24">
      <c r="A9" s="27">
        <v>5</v>
      </c>
      <c r="B9" s="28">
        <v>26545</v>
      </c>
      <c r="C9" s="29">
        <v>12080</v>
      </c>
      <c r="D9" s="29"/>
      <c r="E9" s="29">
        <v>503.7</v>
      </c>
      <c r="F9" s="29">
        <v>26.78</v>
      </c>
      <c r="G9" s="29">
        <v>35.82</v>
      </c>
      <c r="H9" s="29">
        <v>0.439</v>
      </c>
      <c r="I9" s="29">
        <v>5.01</v>
      </c>
      <c r="J9" s="29">
        <v>0.205</v>
      </c>
      <c r="K9" s="29">
        <v>41.82</v>
      </c>
      <c r="L9" s="29">
        <v>8.54</v>
      </c>
      <c r="M9" s="29">
        <v>7.46</v>
      </c>
      <c r="N9" s="29">
        <v>6.89</v>
      </c>
      <c r="O9" s="29">
        <v>314</v>
      </c>
      <c r="P9" s="29">
        <v>4</v>
      </c>
      <c r="Q9" s="27"/>
      <c r="R9" s="38"/>
      <c r="S9" s="38"/>
      <c r="T9" s="38"/>
      <c r="U9" s="38"/>
      <c r="V9" s="38"/>
      <c r="W9" s="38"/>
      <c r="X9" s="38"/>
    </row>
    <row r="10" s="3" customFormat="1" ht="22" customHeight="1" spans="1:24">
      <c r="A10" s="27">
        <v>6</v>
      </c>
      <c r="B10" s="28">
        <v>26798</v>
      </c>
      <c r="C10" s="29">
        <v>12190</v>
      </c>
      <c r="D10" s="29">
        <v>37.42</v>
      </c>
      <c r="E10" s="29">
        <v>577.3</v>
      </c>
      <c r="F10" s="29">
        <v>26.83</v>
      </c>
      <c r="G10" s="29">
        <v>40.49</v>
      </c>
      <c r="H10" s="29">
        <v>0.486</v>
      </c>
      <c r="I10" s="29">
        <v>7.63</v>
      </c>
      <c r="J10" s="29">
        <v>0.117</v>
      </c>
      <c r="K10" s="29">
        <v>51.28</v>
      </c>
      <c r="L10" s="29">
        <v>8.85</v>
      </c>
      <c r="M10" s="29">
        <v>7.41</v>
      </c>
      <c r="N10" s="29">
        <v>6.92</v>
      </c>
      <c r="O10" s="29">
        <v>482</v>
      </c>
      <c r="P10" s="29">
        <v>5</v>
      </c>
      <c r="Q10" s="27"/>
      <c r="R10" s="38"/>
      <c r="S10" s="38"/>
      <c r="T10" s="38"/>
      <c r="U10" s="38"/>
      <c r="V10" s="38"/>
      <c r="W10" s="38"/>
      <c r="X10" s="38"/>
    </row>
    <row r="11" s="3" customFormat="1" ht="22" customHeight="1" spans="1:24">
      <c r="A11" s="27">
        <v>7</v>
      </c>
      <c r="B11" s="28">
        <v>26843</v>
      </c>
      <c r="C11" s="29">
        <v>12470</v>
      </c>
      <c r="D11" s="29">
        <v>18.74</v>
      </c>
      <c r="E11" s="29">
        <v>540.6</v>
      </c>
      <c r="F11" s="29">
        <v>27.04</v>
      </c>
      <c r="G11" s="29">
        <v>40.22</v>
      </c>
      <c r="H11" s="29">
        <v>0.447</v>
      </c>
      <c r="I11" s="29">
        <v>6.05</v>
      </c>
      <c r="J11" s="29">
        <v>0.122</v>
      </c>
      <c r="K11" s="29">
        <v>48.79</v>
      </c>
      <c r="L11" s="29">
        <v>8.64</v>
      </c>
      <c r="M11" s="29">
        <v>7.38</v>
      </c>
      <c r="N11" s="29">
        <v>6.94</v>
      </c>
      <c r="O11" s="29">
        <v>429</v>
      </c>
      <c r="P11" s="29">
        <v>6</v>
      </c>
      <c r="Q11" s="27"/>
      <c r="R11" s="38"/>
      <c r="S11" s="38"/>
      <c r="T11" s="38"/>
      <c r="U11" s="38"/>
      <c r="V11" s="38"/>
      <c r="W11" s="38"/>
      <c r="X11" s="38"/>
    </row>
    <row r="12" s="3" customFormat="1" ht="22" customHeight="1" spans="1:24">
      <c r="A12" s="27">
        <v>8</v>
      </c>
      <c r="B12" s="28">
        <v>26548</v>
      </c>
      <c r="C12" s="29">
        <v>12000</v>
      </c>
      <c r="D12" s="29"/>
      <c r="E12" s="29">
        <v>561.3</v>
      </c>
      <c r="F12" s="29">
        <v>26.68</v>
      </c>
      <c r="G12" s="29">
        <v>40.43</v>
      </c>
      <c r="H12" s="29">
        <v>0.47</v>
      </c>
      <c r="I12" s="29">
        <v>7.82</v>
      </c>
      <c r="J12" s="29">
        <v>0.186</v>
      </c>
      <c r="K12" s="29">
        <v>48.56</v>
      </c>
      <c r="L12" s="29">
        <v>9.42</v>
      </c>
      <c r="M12" s="29">
        <v>7.36</v>
      </c>
      <c r="N12" s="29">
        <v>6.91</v>
      </c>
      <c r="O12" s="29">
        <v>422</v>
      </c>
      <c r="P12" s="29">
        <v>5</v>
      </c>
      <c r="Q12" s="27"/>
      <c r="R12" s="38"/>
      <c r="S12" s="38"/>
      <c r="T12" s="38"/>
      <c r="U12" s="38"/>
      <c r="V12" s="38"/>
      <c r="W12" s="38"/>
      <c r="X12" s="38"/>
    </row>
    <row r="13" s="3" customFormat="1" ht="22" customHeight="1" spans="1:24">
      <c r="A13" s="27">
        <v>9</v>
      </c>
      <c r="B13" s="28">
        <v>26561</v>
      </c>
      <c r="C13" s="29">
        <v>12710</v>
      </c>
      <c r="D13" s="29">
        <v>18.64</v>
      </c>
      <c r="E13" s="29">
        <v>537.4</v>
      </c>
      <c r="F13" s="29">
        <v>26.68</v>
      </c>
      <c r="G13" s="29">
        <v>38.02</v>
      </c>
      <c r="H13" s="29">
        <v>0.385</v>
      </c>
      <c r="I13" s="29">
        <v>6.87</v>
      </c>
      <c r="J13" s="29">
        <v>0.163</v>
      </c>
      <c r="K13" s="29">
        <v>45.7</v>
      </c>
      <c r="L13" s="29">
        <v>8.33</v>
      </c>
      <c r="M13" s="29">
        <v>7.36</v>
      </c>
      <c r="N13" s="29">
        <v>6.89</v>
      </c>
      <c r="O13" s="29">
        <v>401</v>
      </c>
      <c r="P13" s="29">
        <v>6</v>
      </c>
      <c r="Q13" s="27"/>
      <c r="R13" s="38"/>
      <c r="S13" s="38"/>
      <c r="T13" s="38"/>
      <c r="U13" s="38"/>
      <c r="V13" s="38"/>
      <c r="W13" s="38"/>
      <c r="X13" s="38"/>
    </row>
    <row r="14" s="3" customFormat="1" ht="22" customHeight="1" spans="1:24">
      <c r="A14" s="27">
        <v>10</v>
      </c>
      <c r="B14" s="28">
        <v>26242</v>
      </c>
      <c r="C14" s="29">
        <v>12220</v>
      </c>
      <c r="D14" s="29">
        <v>18.48</v>
      </c>
      <c r="E14" s="29">
        <v>628.7</v>
      </c>
      <c r="F14" s="29">
        <v>27.46</v>
      </c>
      <c r="G14" s="29">
        <v>41.14</v>
      </c>
      <c r="H14" s="29">
        <v>0.454</v>
      </c>
      <c r="I14" s="29">
        <v>8.44</v>
      </c>
      <c r="J14" s="29">
        <v>0.178</v>
      </c>
      <c r="K14" s="29">
        <v>68.07</v>
      </c>
      <c r="L14" s="29">
        <v>9.03</v>
      </c>
      <c r="M14" s="29">
        <v>7.36</v>
      </c>
      <c r="N14" s="29">
        <v>6.89</v>
      </c>
      <c r="O14" s="29">
        <v>486</v>
      </c>
      <c r="P14" s="29">
        <v>5</v>
      </c>
      <c r="Q14" s="27"/>
      <c r="R14" s="38"/>
      <c r="S14" s="38"/>
      <c r="T14" s="38"/>
      <c r="U14" s="38"/>
      <c r="V14" s="38"/>
      <c r="W14" s="38"/>
      <c r="X14" s="38"/>
    </row>
    <row r="15" s="3" customFormat="1" ht="22" customHeight="1" spans="1:24">
      <c r="A15" s="27">
        <v>11</v>
      </c>
      <c r="B15" s="28">
        <v>26525</v>
      </c>
      <c r="C15" s="29">
        <v>12590</v>
      </c>
      <c r="D15" s="29"/>
      <c r="E15" s="29">
        <v>614.1</v>
      </c>
      <c r="F15" s="29">
        <v>26.73</v>
      </c>
      <c r="G15" s="29">
        <v>38.45</v>
      </c>
      <c r="H15" s="29">
        <v>0.32</v>
      </c>
      <c r="I15" s="29">
        <v>6.04</v>
      </c>
      <c r="J15" s="29">
        <v>0.148</v>
      </c>
      <c r="K15" s="29">
        <v>49.45</v>
      </c>
      <c r="L15" s="29">
        <v>8.3</v>
      </c>
      <c r="M15" s="29">
        <v>7.41</v>
      </c>
      <c r="N15" s="29">
        <v>6.92</v>
      </c>
      <c r="O15" s="29">
        <v>442</v>
      </c>
      <c r="P15" s="29">
        <v>5</v>
      </c>
      <c r="Q15" s="27"/>
      <c r="R15" s="38"/>
      <c r="S15" s="38"/>
      <c r="T15" s="38"/>
      <c r="U15" s="38"/>
      <c r="V15" s="38"/>
      <c r="W15" s="38"/>
      <c r="X15" s="38"/>
    </row>
    <row r="16" s="3" customFormat="1" ht="22" customHeight="1" spans="1:24">
      <c r="A16" s="27">
        <v>12</v>
      </c>
      <c r="B16" s="28">
        <v>26900</v>
      </c>
      <c r="C16" s="29">
        <v>12120</v>
      </c>
      <c r="D16" s="29"/>
      <c r="E16" s="29">
        <v>503</v>
      </c>
      <c r="F16" s="29">
        <v>26.84</v>
      </c>
      <c r="G16" s="29">
        <v>27.35</v>
      </c>
      <c r="H16" s="29">
        <v>0.446</v>
      </c>
      <c r="I16" s="29">
        <v>6.26</v>
      </c>
      <c r="J16" s="29">
        <v>0.137</v>
      </c>
      <c r="K16" s="29">
        <v>42.8</v>
      </c>
      <c r="L16" s="29">
        <v>8.55</v>
      </c>
      <c r="M16" s="29">
        <v>7.41</v>
      </c>
      <c r="N16" s="29">
        <v>6.94</v>
      </c>
      <c r="O16" s="29">
        <v>418</v>
      </c>
      <c r="P16" s="29">
        <v>5</v>
      </c>
      <c r="Q16" s="37"/>
      <c r="R16" s="38"/>
      <c r="S16" s="38"/>
      <c r="T16" s="38"/>
      <c r="U16" s="38"/>
      <c r="V16" s="38"/>
      <c r="W16" s="38"/>
      <c r="X16" s="38"/>
    </row>
    <row r="17" s="3" customFormat="1" ht="22" customHeight="1" spans="1:24">
      <c r="A17" s="27">
        <v>13</v>
      </c>
      <c r="B17" s="28">
        <v>27206</v>
      </c>
      <c r="C17" s="29">
        <v>12030</v>
      </c>
      <c r="D17" s="29">
        <v>40.34</v>
      </c>
      <c r="E17" s="29">
        <v>564.7</v>
      </c>
      <c r="F17" s="29">
        <v>27.18</v>
      </c>
      <c r="G17" s="29">
        <v>39.97</v>
      </c>
      <c r="H17" s="29">
        <v>0.383</v>
      </c>
      <c r="I17" s="29">
        <v>6.5</v>
      </c>
      <c r="J17" s="29">
        <v>0.157</v>
      </c>
      <c r="K17" s="29">
        <v>47.26</v>
      </c>
      <c r="L17" s="29">
        <v>9.1</v>
      </c>
      <c r="M17" s="29">
        <v>7.44</v>
      </c>
      <c r="N17" s="29">
        <v>7.03</v>
      </c>
      <c r="O17" s="29">
        <v>403</v>
      </c>
      <c r="P17" s="29">
        <v>6</v>
      </c>
      <c r="Q17" s="27"/>
      <c r="R17" s="38"/>
      <c r="S17" s="38"/>
      <c r="T17" s="38"/>
      <c r="U17" s="38"/>
      <c r="V17" s="38"/>
      <c r="W17" s="38"/>
      <c r="X17" s="38"/>
    </row>
    <row r="18" s="3" customFormat="1" ht="22" customHeight="1" spans="1:24">
      <c r="A18" s="27">
        <v>14</v>
      </c>
      <c r="B18" s="28">
        <v>26763</v>
      </c>
      <c r="C18" s="29">
        <v>12390</v>
      </c>
      <c r="D18" s="29"/>
      <c r="E18" s="29">
        <v>535.7</v>
      </c>
      <c r="F18" s="29">
        <v>25.53</v>
      </c>
      <c r="G18" s="29">
        <v>38.29</v>
      </c>
      <c r="H18" s="29">
        <v>0.285</v>
      </c>
      <c r="I18" s="29">
        <v>5.35</v>
      </c>
      <c r="J18" s="29">
        <v>0.133</v>
      </c>
      <c r="K18" s="29">
        <v>42.84</v>
      </c>
      <c r="L18" s="29">
        <v>9.17</v>
      </c>
      <c r="M18" s="29">
        <v>7.41</v>
      </c>
      <c r="N18" s="29">
        <v>6.95</v>
      </c>
      <c r="O18" s="29">
        <v>348</v>
      </c>
      <c r="P18" s="29">
        <v>5</v>
      </c>
      <c r="Q18" s="27"/>
      <c r="R18" s="38"/>
      <c r="S18" s="38"/>
      <c r="T18" s="38"/>
      <c r="U18" s="38"/>
      <c r="V18" s="38"/>
      <c r="W18" s="38"/>
      <c r="X18" s="38"/>
    </row>
    <row r="19" s="3" customFormat="1" ht="22" customHeight="1" spans="1:24">
      <c r="A19" s="27">
        <v>15</v>
      </c>
      <c r="B19" s="28">
        <v>26983</v>
      </c>
      <c r="C19" s="29">
        <v>12240</v>
      </c>
      <c r="D19" s="29"/>
      <c r="E19" s="29">
        <v>526.1</v>
      </c>
      <c r="F19" s="29">
        <v>28.93</v>
      </c>
      <c r="G19" s="29">
        <v>36.74</v>
      </c>
      <c r="H19" s="29">
        <v>0.29</v>
      </c>
      <c r="I19" s="29">
        <v>5.52</v>
      </c>
      <c r="J19" s="29">
        <v>0.145</v>
      </c>
      <c r="K19" s="29">
        <v>43.86</v>
      </c>
      <c r="L19" s="29">
        <v>8.05</v>
      </c>
      <c r="M19" s="29">
        <v>7.39</v>
      </c>
      <c r="N19" s="29">
        <v>7.06</v>
      </c>
      <c r="O19" s="29">
        <v>416</v>
      </c>
      <c r="P19" s="29">
        <v>5</v>
      </c>
      <c r="Q19" s="27"/>
      <c r="R19" s="38"/>
      <c r="S19" s="38"/>
      <c r="T19" s="38"/>
      <c r="U19" s="38"/>
      <c r="V19" s="38"/>
      <c r="W19" s="38"/>
      <c r="X19" s="38"/>
    </row>
    <row r="20" s="3" customFormat="1" ht="22" customHeight="1" spans="1:24">
      <c r="A20" s="27">
        <v>16</v>
      </c>
      <c r="B20" s="28">
        <v>27422</v>
      </c>
      <c r="C20" s="29">
        <v>12360</v>
      </c>
      <c r="D20" s="29">
        <v>37.66</v>
      </c>
      <c r="E20" s="29">
        <v>508.6</v>
      </c>
      <c r="F20" s="29">
        <v>27.79</v>
      </c>
      <c r="G20" s="29">
        <v>37.24</v>
      </c>
      <c r="H20" s="29">
        <v>0.279</v>
      </c>
      <c r="I20" s="29">
        <v>6.41</v>
      </c>
      <c r="J20" s="29">
        <v>0.16</v>
      </c>
      <c r="K20" s="29">
        <v>41.18</v>
      </c>
      <c r="L20" s="29">
        <v>8.35</v>
      </c>
      <c r="M20" s="29">
        <v>7.44</v>
      </c>
      <c r="N20" s="29">
        <v>6.97</v>
      </c>
      <c r="O20" s="29">
        <v>386</v>
      </c>
      <c r="P20" s="29">
        <v>6</v>
      </c>
      <c r="Q20" s="37"/>
      <c r="R20" s="38"/>
      <c r="S20" s="27"/>
      <c r="T20" s="55"/>
      <c r="U20" s="27"/>
      <c r="V20" s="27"/>
      <c r="W20" s="55"/>
      <c r="X20" s="27"/>
    </row>
    <row r="21" s="3" customFormat="1" ht="22" customHeight="1" spans="1:24">
      <c r="A21" s="27">
        <v>17</v>
      </c>
      <c r="B21" s="28">
        <v>26020</v>
      </c>
      <c r="C21" s="29">
        <v>12030</v>
      </c>
      <c r="D21" s="29">
        <v>18.68</v>
      </c>
      <c r="E21" s="29">
        <v>489.7</v>
      </c>
      <c r="F21" s="29">
        <v>27.68</v>
      </c>
      <c r="G21" s="29">
        <v>37.93</v>
      </c>
      <c r="H21" s="29">
        <v>0.279</v>
      </c>
      <c r="I21" s="29">
        <v>7.05</v>
      </c>
      <c r="J21" s="29">
        <v>0.162</v>
      </c>
      <c r="K21" s="29">
        <v>44.9</v>
      </c>
      <c r="L21" s="29">
        <v>6.49</v>
      </c>
      <c r="M21" s="29">
        <v>7.41</v>
      </c>
      <c r="N21" s="29">
        <v>6.98</v>
      </c>
      <c r="O21" s="29">
        <v>381</v>
      </c>
      <c r="P21" s="29">
        <v>6</v>
      </c>
      <c r="Q21" s="37"/>
      <c r="R21" s="38"/>
      <c r="S21" s="27"/>
      <c r="T21" s="55"/>
      <c r="U21" s="27"/>
      <c r="V21" s="27"/>
      <c r="W21" s="55"/>
      <c r="X21" s="27"/>
    </row>
    <row r="22" s="3" customFormat="1" ht="22" customHeight="1" spans="1:24">
      <c r="A22" s="27">
        <v>18</v>
      </c>
      <c r="B22" s="28">
        <v>17654</v>
      </c>
      <c r="C22" s="29">
        <v>11170</v>
      </c>
      <c r="D22" s="29">
        <v>18.64</v>
      </c>
      <c r="E22" s="29">
        <v>511.6</v>
      </c>
      <c r="F22" s="29">
        <v>26.71</v>
      </c>
      <c r="G22" s="29">
        <v>37.49</v>
      </c>
      <c r="H22" s="29">
        <v>0.499</v>
      </c>
      <c r="I22" s="29">
        <v>5.12</v>
      </c>
      <c r="J22" s="29">
        <v>0.178</v>
      </c>
      <c r="K22" s="29">
        <v>46.13</v>
      </c>
      <c r="L22" s="29">
        <v>7.17</v>
      </c>
      <c r="M22" s="29">
        <v>7.36</v>
      </c>
      <c r="N22" s="29">
        <v>6.89</v>
      </c>
      <c r="O22" s="29">
        <v>342</v>
      </c>
      <c r="P22" s="29">
        <v>6</v>
      </c>
      <c r="Q22" s="37"/>
      <c r="R22" s="38"/>
      <c r="S22" s="27"/>
      <c r="T22" s="55"/>
      <c r="U22" s="27"/>
      <c r="V22" s="27"/>
      <c r="W22" s="55"/>
      <c r="X22" s="27"/>
    </row>
    <row r="23" s="3" customFormat="1" ht="22" customHeight="1" spans="1:24">
      <c r="A23" s="27">
        <v>19</v>
      </c>
      <c r="B23" s="28">
        <v>25521</v>
      </c>
      <c r="C23" s="29">
        <v>11860</v>
      </c>
      <c r="D23" s="29"/>
      <c r="E23" s="29">
        <v>548.4</v>
      </c>
      <c r="F23" s="29">
        <v>27.83</v>
      </c>
      <c r="G23" s="29">
        <v>36.54</v>
      </c>
      <c r="H23" s="29">
        <v>0.505</v>
      </c>
      <c r="I23" s="29">
        <v>5.24</v>
      </c>
      <c r="J23" s="29">
        <v>0.184</v>
      </c>
      <c r="K23" s="29">
        <v>45.28</v>
      </c>
      <c r="L23" s="29">
        <v>10.37</v>
      </c>
      <c r="M23" s="29">
        <v>7.41</v>
      </c>
      <c r="N23" s="29">
        <v>6.92</v>
      </c>
      <c r="O23" s="29">
        <v>413</v>
      </c>
      <c r="P23" s="29">
        <v>5</v>
      </c>
      <c r="Q23" s="37"/>
      <c r="R23" s="38"/>
      <c r="S23" s="27"/>
      <c r="T23" s="55"/>
      <c r="U23" s="27"/>
      <c r="V23" s="27"/>
      <c r="W23" s="55"/>
      <c r="X23" s="27"/>
    </row>
    <row r="24" s="3" customFormat="1" ht="22" customHeight="1" spans="1:24">
      <c r="A24" s="27">
        <v>20</v>
      </c>
      <c r="B24" s="28">
        <v>27272</v>
      </c>
      <c r="C24" s="29">
        <v>11940</v>
      </c>
      <c r="D24" s="29">
        <v>18.74</v>
      </c>
      <c r="E24" s="29">
        <v>523.6</v>
      </c>
      <c r="F24" s="29">
        <v>28.03</v>
      </c>
      <c r="G24" s="29">
        <v>41.18</v>
      </c>
      <c r="H24" s="29">
        <v>0.467</v>
      </c>
      <c r="I24" s="29">
        <v>4.6</v>
      </c>
      <c r="J24" s="29">
        <v>0.145</v>
      </c>
      <c r="K24" s="29">
        <v>44.22</v>
      </c>
      <c r="L24" s="29">
        <v>10.47</v>
      </c>
      <c r="M24" s="29">
        <v>7.34</v>
      </c>
      <c r="N24" s="29">
        <v>7.03</v>
      </c>
      <c r="O24" s="29">
        <v>342</v>
      </c>
      <c r="P24" s="29">
        <v>4</v>
      </c>
      <c r="Q24" s="37"/>
      <c r="R24" s="38"/>
      <c r="S24" s="27"/>
      <c r="T24" s="55"/>
      <c r="U24" s="27"/>
      <c r="V24" s="27"/>
      <c r="W24" s="55"/>
      <c r="X24" s="27"/>
    </row>
    <row r="25" s="3" customFormat="1" ht="22" customHeight="1" spans="1:24">
      <c r="A25" s="27">
        <v>21</v>
      </c>
      <c r="B25" s="28">
        <v>27124</v>
      </c>
      <c r="C25" s="29">
        <v>12440</v>
      </c>
      <c r="D25" s="29"/>
      <c r="E25" s="29">
        <v>486.1</v>
      </c>
      <c r="F25" s="29">
        <v>27.72</v>
      </c>
      <c r="G25" s="29">
        <v>38.73</v>
      </c>
      <c r="H25" s="29">
        <v>0.434</v>
      </c>
      <c r="I25" s="29">
        <v>5.88</v>
      </c>
      <c r="J25" s="29">
        <v>0.183</v>
      </c>
      <c r="K25" s="29">
        <v>48.6</v>
      </c>
      <c r="L25" s="29">
        <v>10.66</v>
      </c>
      <c r="M25" s="29">
        <v>7.39</v>
      </c>
      <c r="N25" s="29">
        <v>7.03</v>
      </c>
      <c r="O25" s="29">
        <v>427</v>
      </c>
      <c r="P25" s="29">
        <v>6</v>
      </c>
      <c r="Q25" s="37"/>
      <c r="R25" s="38"/>
      <c r="S25" s="27"/>
      <c r="T25" s="55"/>
      <c r="U25" s="27"/>
      <c r="V25" s="27"/>
      <c r="W25" s="55"/>
      <c r="X25" s="27"/>
    </row>
    <row r="26" s="3" customFormat="1" ht="22" customHeight="1" spans="1:24">
      <c r="A26" s="27">
        <v>22</v>
      </c>
      <c r="B26" s="28">
        <v>27106</v>
      </c>
      <c r="C26" s="29">
        <v>12010</v>
      </c>
      <c r="D26" s="29"/>
      <c r="E26" s="29">
        <v>523.8</v>
      </c>
      <c r="F26" s="29">
        <v>27.79</v>
      </c>
      <c r="G26" s="29">
        <v>34.14</v>
      </c>
      <c r="H26" s="29">
        <v>0.401</v>
      </c>
      <c r="I26" s="29">
        <v>5.18</v>
      </c>
      <c r="J26" s="29">
        <v>0.148</v>
      </c>
      <c r="K26" s="29">
        <v>41.78</v>
      </c>
      <c r="L26" s="29">
        <v>10.43</v>
      </c>
      <c r="M26" s="29">
        <v>7.38</v>
      </c>
      <c r="N26" s="29">
        <v>6.91</v>
      </c>
      <c r="O26" s="29">
        <v>399</v>
      </c>
      <c r="P26" s="29">
        <v>6</v>
      </c>
      <c r="Q26" s="37"/>
      <c r="R26" s="38"/>
      <c r="S26" s="27"/>
      <c r="T26" s="55"/>
      <c r="U26" s="27"/>
      <c r="V26" s="27"/>
      <c r="W26" s="55"/>
      <c r="X26" s="27"/>
    </row>
    <row r="27" s="3" customFormat="1" ht="22" customHeight="1" spans="1:24">
      <c r="A27" s="27">
        <v>23</v>
      </c>
      <c r="B27" s="28">
        <v>27311</v>
      </c>
      <c r="C27" s="29">
        <v>11930</v>
      </c>
      <c r="D27" s="29">
        <v>39.86</v>
      </c>
      <c r="E27" s="29">
        <v>557.3</v>
      </c>
      <c r="F27" s="29">
        <v>28.66</v>
      </c>
      <c r="G27" s="29">
        <v>33.53</v>
      </c>
      <c r="H27" s="29">
        <v>0.365</v>
      </c>
      <c r="I27" s="29">
        <v>6.38</v>
      </c>
      <c r="J27" s="29">
        <v>0.155</v>
      </c>
      <c r="K27" s="29">
        <v>41.77</v>
      </c>
      <c r="L27" s="29">
        <v>8.78</v>
      </c>
      <c r="M27" s="29">
        <v>7.44</v>
      </c>
      <c r="N27" s="29">
        <v>6.89</v>
      </c>
      <c r="O27" s="29">
        <v>386</v>
      </c>
      <c r="P27" s="29">
        <v>4</v>
      </c>
      <c r="Q27" s="37"/>
      <c r="R27" s="38"/>
      <c r="S27" s="27"/>
      <c r="T27" s="55"/>
      <c r="U27" s="27"/>
      <c r="V27" s="27"/>
      <c r="W27" s="55"/>
      <c r="X27" s="27"/>
    </row>
    <row r="28" s="3" customFormat="1" ht="22" customHeight="1" spans="1:24">
      <c r="A28" s="27">
        <v>24</v>
      </c>
      <c r="B28" s="28">
        <v>27086</v>
      </c>
      <c r="C28" s="29">
        <v>12020</v>
      </c>
      <c r="D28" s="29">
        <v>18.64</v>
      </c>
      <c r="E28" s="29">
        <v>540.1</v>
      </c>
      <c r="F28" s="29">
        <v>29.03</v>
      </c>
      <c r="G28" s="29">
        <v>32.6</v>
      </c>
      <c r="H28" s="29">
        <v>0.478</v>
      </c>
      <c r="I28" s="29">
        <v>5.92</v>
      </c>
      <c r="J28" s="29">
        <v>0.158</v>
      </c>
      <c r="K28" s="29">
        <v>40.71</v>
      </c>
      <c r="L28" s="29">
        <v>8.75</v>
      </c>
      <c r="M28" s="29">
        <v>7.38</v>
      </c>
      <c r="N28" s="29">
        <v>6.88</v>
      </c>
      <c r="O28" s="29">
        <v>342</v>
      </c>
      <c r="P28" s="29">
        <v>5</v>
      </c>
      <c r="Q28" s="37"/>
      <c r="R28" s="38"/>
      <c r="S28" s="27"/>
      <c r="T28" s="55"/>
      <c r="U28" s="27"/>
      <c r="V28" s="27"/>
      <c r="W28" s="55"/>
      <c r="X28" s="27"/>
    </row>
    <row r="29" s="3" customFormat="1" ht="22" customHeight="1" spans="1:24">
      <c r="A29" s="27">
        <v>25</v>
      </c>
      <c r="B29" s="28">
        <v>27274</v>
      </c>
      <c r="C29" s="29">
        <v>12540</v>
      </c>
      <c r="D29" s="29">
        <v>18.68</v>
      </c>
      <c r="E29" s="29">
        <v>497.1</v>
      </c>
      <c r="F29" s="29">
        <v>29.13</v>
      </c>
      <c r="G29" s="29">
        <v>36</v>
      </c>
      <c r="H29" s="29">
        <v>0.477</v>
      </c>
      <c r="I29" s="29">
        <v>5.2</v>
      </c>
      <c r="J29" s="29">
        <v>0.153</v>
      </c>
      <c r="K29" s="29">
        <v>40.32</v>
      </c>
      <c r="L29" s="29">
        <v>6.22</v>
      </c>
      <c r="M29" s="29">
        <v>7.42</v>
      </c>
      <c r="N29" s="29">
        <v>6.91</v>
      </c>
      <c r="O29" s="29">
        <v>401</v>
      </c>
      <c r="P29" s="29">
        <v>5</v>
      </c>
      <c r="Q29" s="37"/>
      <c r="R29" s="38"/>
      <c r="S29" s="27"/>
      <c r="T29" s="55"/>
      <c r="U29" s="27"/>
      <c r="V29" s="27"/>
      <c r="W29" s="55"/>
      <c r="X29" s="27"/>
    </row>
    <row r="30" s="3" customFormat="1" ht="22" customHeight="1" spans="1:24">
      <c r="A30" s="27">
        <v>26</v>
      </c>
      <c r="B30" s="28">
        <v>26404</v>
      </c>
      <c r="C30" s="29">
        <v>12520</v>
      </c>
      <c r="D30" s="29"/>
      <c r="E30" s="29">
        <v>508.7</v>
      </c>
      <c r="F30" s="29">
        <v>25.53</v>
      </c>
      <c r="G30" s="29">
        <v>37.94</v>
      </c>
      <c r="H30" s="29">
        <v>0.44</v>
      </c>
      <c r="I30" s="29">
        <v>6.16</v>
      </c>
      <c r="J30" s="29">
        <v>0.171</v>
      </c>
      <c r="K30" s="29">
        <v>46.47</v>
      </c>
      <c r="L30" s="29">
        <v>7.84</v>
      </c>
      <c r="M30" s="29">
        <v>7.36</v>
      </c>
      <c r="N30" s="29">
        <v>6.87</v>
      </c>
      <c r="O30" s="29">
        <v>349</v>
      </c>
      <c r="P30" s="29">
        <v>5</v>
      </c>
      <c r="Q30" s="37"/>
      <c r="R30" s="38"/>
      <c r="S30" s="27"/>
      <c r="T30" s="55"/>
      <c r="U30" s="27"/>
      <c r="V30" s="27"/>
      <c r="W30" s="55"/>
      <c r="X30" s="27"/>
    </row>
    <row r="31" s="3" customFormat="1" ht="22" customHeight="1" spans="1:24">
      <c r="A31" s="27">
        <v>27</v>
      </c>
      <c r="B31" s="28">
        <v>26418</v>
      </c>
      <c r="C31" s="29">
        <v>12760</v>
      </c>
      <c r="D31" s="29">
        <v>18.68</v>
      </c>
      <c r="E31" s="29">
        <v>486.3</v>
      </c>
      <c r="F31" s="29">
        <v>25.48</v>
      </c>
      <c r="G31" s="29">
        <v>37.84</v>
      </c>
      <c r="H31" s="29">
        <v>0.439</v>
      </c>
      <c r="I31" s="29">
        <v>5.95</v>
      </c>
      <c r="J31" s="29">
        <v>0.186</v>
      </c>
      <c r="K31" s="29">
        <v>44.41</v>
      </c>
      <c r="L31" s="29">
        <v>9.7</v>
      </c>
      <c r="M31" s="29">
        <v>7.38</v>
      </c>
      <c r="N31" s="29">
        <v>6.87</v>
      </c>
      <c r="O31" s="29">
        <v>366</v>
      </c>
      <c r="P31" s="29">
        <v>5</v>
      </c>
      <c r="Q31" s="37"/>
      <c r="R31" s="38"/>
      <c r="S31" s="27"/>
      <c r="T31" s="55"/>
      <c r="U31" s="27"/>
      <c r="V31" s="27"/>
      <c r="W31" s="55"/>
      <c r="X31" s="27"/>
    </row>
    <row r="32" s="3" customFormat="1" ht="22" customHeight="1" spans="1:24">
      <c r="A32" s="27">
        <v>28</v>
      </c>
      <c r="B32" s="28">
        <v>26761</v>
      </c>
      <c r="C32" s="29">
        <v>12430</v>
      </c>
      <c r="D32" s="29">
        <v>18.56</v>
      </c>
      <c r="E32" s="29">
        <v>533.6</v>
      </c>
      <c r="F32" s="29">
        <v>27.48</v>
      </c>
      <c r="G32" s="29">
        <v>38.26</v>
      </c>
      <c r="H32" s="29">
        <v>0.437</v>
      </c>
      <c r="I32" s="29">
        <v>4.63</v>
      </c>
      <c r="J32" s="29">
        <v>0.179</v>
      </c>
      <c r="K32" s="29">
        <v>42.79</v>
      </c>
      <c r="L32" s="29">
        <v>7.2</v>
      </c>
      <c r="M32" s="29">
        <v>7.38</v>
      </c>
      <c r="N32" s="29">
        <v>6.89</v>
      </c>
      <c r="O32" s="29">
        <v>429</v>
      </c>
      <c r="P32" s="29">
        <v>6</v>
      </c>
      <c r="Q32" s="37"/>
      <c r="R32" s="38"/>
      <c r="S32" s="27"/>
      <c r="T32" s="55"/>
      <c r="U32" s="27"/>
      <c r="V32" s="27"/>
      <c r="W32" s="55"/>
      <c r="X32" s="27"/>
    </row>
    <row r="33" s="3" customFormat="1" ht="22" customHeight="1" spans="1:24">
      <c r="A33" s="27">
        <v>29</v>
      </c>
      <c r="B33" s="28">
        <v>26601</v>
      </c>
      <c r="C33" s="29">
        <v>13730</v>
      </c>
      <c r="D33" s="29">
        <v>18.54</v>
      </c>
      <c r="E33" s="29">
        <v>428.7</v>
      </c>
      <c r="F33" s="29">
        <v>29.03</v>
      </c>
      <c r="G33" s="29">
        <v>33.3</v>
      </c>
      <c r="H33" s="29">
        <v>0.536</v>
      </c>
      <c r="I33" s="29">
        <v>3.93</v>
      </c>
      <c r="J33" s="29">
        <v>0.167</v>
      </c>
      <c r="K33" s="29">
        <v>35.54</v>
      </c>
      <c r="L33" s="29">
        <v>6.16</v>
      </c>
      <c r="M33" s="29">
        <v>7.44</v>
      </c>
      <c r="N33" s="29">
        <v>6.91</v>
      </c>
      <c r="O33" s="29">
        <v>498</v>
      </c>
      <c r="P33" s="29">
        <v>5</v>
      </c>
      <c r="Q33" s="37"/>
      <c r="R33" s="38"/>
      <c r="S33" s="27"/>
      <c r="T33" s="55"/>
      <c r="U33" s="27"/>
      <c r="V33" s="27"/>
      <c r="W33" s="55"/>
      <c r="X33" s="27"/>
    </row>
    <row r="34" s="3" customFormat="1" ht="22" customHeight="1" spans="1:24">
      <c r="A34" s="27">
        <v>30</v>
      </c>
      <c r="B34" s="28">
        <v>27040</v>
      </c>
      <c r="C34" s="29">
        <v>13350</v>
      </c>
      <c r="D34" s="29">
        <v>18.48</v>
      </c>
      <c r="E34" s="29">
        <v>455.7</v>
      </c>
      <c r="F34" s="29">
        <v>28.63</v>
      </c>
      <c r="G34" s="29">
        <v>36.12</v>
      </c>
      <c r="H34" s="29">
        <v>0.438</v>
      </c>
      <c r="I34" s="29">
        <v>3.86</v>
      </c>
      <c r="J34" s="29">
        <v>0.157</v>
      </c>
      <c r="K34" s="29">
        <v>41.21</v>
      </c>
      <c r="L34" s="29">
        <v>6.38</v>
      </c>
      <c r="M34" s="29">
        <v>7.44</v>
      </c>
      <c r="N34" s="29">
        <v>6.89</v>
      </c>
      <c r="O34" s="29">
        <v>469</v>
      </c>
      <c r="P34" s="29">
        <v>6</v>
      </c>
      <c r="Q34" s="37"/>
      <c r="R34" s="38"/>
      <c r="S34" s="27"/>
      <c r="T34" s="55"/>
      <c r="U34" s="27"/>
      <c r="V34" s="27"/>
      <c r="W34" s="55"/>
      <c r="X34" s="27"/>
    </row>
    <row r="35" s="3" customFormat="1" ht="22" customHeight="1" spans="1:24">
      <c r="A35" s="27">
        <v>31</v>
      </c>
      <c r="B35" s="30">
        <v>26039</v>
      </c>
      <c r="C35" s="31">
        <v>13550</v>
      </c>
      <c r="D35" s="31"/>
      <c r="E35" s="32">
        <v>489.6</v>
      </c>
      <c r="F35" s="31">
        <v>28.83</v>
      </c>
      <c r="G35" s="32">
        <v>34.11</v>
      </c>
      <c r="H35" s="31">
        <v>0.477</v>
      </c>
      <c r="I35" s="32">
        <v>4.62</v>
      </c>
      <c r="J35" s="31">
        <v>0.135</v>
      </c>
      <c r="K35" s="32">
        <v>43.47</v>
      </c>
      <c r="L35" s="31">
        <v>6.33</v>
      </c>
      <c r="M35" s="32">
        <v>7.41</v>
      </c>
      <c r="N35" s="31">
        <v>6.87</v>
      </c>
      <c r="O35" s="32">
        <v>423</v>
      </c>
      <c r="P35" s="31">
        <v>4</v>
      </c>
      <c r="Q35" s="37"/>
      <c r="R35" s="38"/>
      <c r="S35" s="27"/>
      <c r="T35" s="55"/>
      <c r="U35" s="27"/>
      <c r="V35" s="27"/>
      <c r="W35" s="55"/>
      <c r="X35" s="27"/>
    </row>
    <row r="36" s="3" customFormat="1" ht="22" customHeight="1" spans="1:24">
      <c r="A36" s="12" t="s">
        <v>22</v>
      </c>
      <c r="B36" s="2">
        <f>SUM(B5:B35)</f>
        <v>821485</v>
      </c>
      <c r="C36" s="2">
        <f>SUM(C5:C35)</f>
        <v>382030</v>
      </c>
      <c r="D36" s="13">
        <f>SUM(D5:D35)</f>
        <v>435.04</v>
      </c>
      <c r="E36" s="14">
        <f>AVERAGE(E5:E35)</f>
        <v>530.912903225807</v>
      </c>
      <c r="F36" s="14">
        <f>AVERAGE(F5:F35)</f>
        <v>27.4593548387097</v>
      </c>
      <c r="G36" s="14">
        <f t="shared" ref="G36:P36" si="0">AVERAGE(G5:G35)</f>
        <v>37.5670967741935</v>
      </c>
      <c r="H36" s="14">
        <f t="shared" si="0"/>
        <v>0.424677419354839</v>
      </c>
      <c r="I36" s="14">
        <f t="shared" si="0"/>
        <v>5.93225806451613</v>
      </c>
      <c r="J36" s="14">
        <f t="shared" si="0"/>
        <v>0.162064516129032</v>
      </c>
      <c r="K36" s="14">
        <f t="shared" si="0"/>
        <v>45.4277419354839</v>
      </c>
      <c r="L36" s="14">
        <f t="shared" si="0"/>
        <v>8.49032258064516</v>
      </c>
      <c r="M36" s="14">
        <f t="shared" si="0"/>
        <v>7.40129032258064</v>
      </c>
      <c r="N36" s="14">
        <f t="shared" si="0"/>
        <v>6.93032258064516</v>
      </c>
      <c r="O36" s="9">
        <f t="shared" si="0"/>
        <v>402.806451612903</v>
      </c>
      <c r="P36" s="9">
        <f t="shared" si="0"/>
        <v>5.25806451612903</v>
      </c>
      <c r="Q36" s="14"/>
      <c r="R36" s="14">
        <f>D36/B36*10000</f>
        <v>5.29577533369447</v>
      </c>
      <c r="S36" s="14" t="e">
        <f>AVERAGE(S5:S35)</f>
        <v>#DIV/0!</v>
      </c>
      <c r="T36" s="14" t="e">
        <f>AVERAGE(T5:T35)</f>
        <v>#DIV/0!</v>
      </c>
      <c r="U36" s="14" t="e">
        <f>AVERAGE(U5:U35)</f>
        <v>#DIV/0!</v>
      </c>
      <c r="V36" s="14"/>
      <c r="W36" s="14" t="e">
        <f>AVERAGE(W5:W35)</f>
        <v>#DIV/0!</v>
      </c>
      <c r="X36" s="14" t="e">
        <f>AVERAGE(X5:X35)</f>
        <v>#DIV/0!</v>
      </c>
    </row>
    <row r="37" s="4" customFormat="1" ht="22" customHeight="1" spans="3:22">
      <c r="C37" s="34" t="s">
        <v>23</v>
      </c>
      <c r="D37" s="34"/>
      <c r="G37" s="35"/>
      <c r="H37" s="35"/>
      <c r="I37" s="35"/>
      <c r="L37" s="36" t="s">
        <v>24</v>
      </c>
      <c r="M37" s="36"/>
      <c r="U37" s="34" t="s">
        <v>25</v>
      </c>
      <c r="V37" s="34"/>
    </row>
  </sheetData>
  <mergeCells count="15">
    <mergeCell ref="A1:X1"/>
    <mergeCell ref="E2:R2"/>
    <mergeCell ref="S2:X2"/>
    <mergeCell ref="E3:F3"/>
    <mergeCell ref="G3:H3"/>
    <mergeCell ref="I3:J3"/>
    <mergeCell ref="K3:L3"/>
    <mergeCell ref="M3:N3"/>
    <mergeCell ref="O3:P3"/>
    <mergeCell ref="Q3:R3"/>
    <mergeCell ref="L37:M37"/>
    <mergeCell ref="A2:A4"/>
    <mergeCell ref="B2:B4"/>
    <mergeCell ref="C2:C4"/>
    <mergeCell ref="D2:D4"/>
  </mergeCells>
  <pageMargins left="0.196527777777778" right="0.196527777777778" top="0.196527777777778" bottom="0.196527777777778" header="0.313888888888889" footer="0.313888888888889"/>
  <pageSetup paperSize="9" scale="6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6"/>
  <sheetViews>
    <sheetView topLeftCell="A24" workbookViewId="0">
      <selection activeCell="R34" sqref="R34"/>
    </sheetView>
  </sheetViews>
  <sheetFormatPr defaultColWidth="9" defaultRowHeight="13.5"/>
  <cols>
    <col min="1" max="1" width="4.375" style="3" customWidth="1"/>
    <col min="2" max="2" width="9.75" customWidth="1"/>
    <col min="3" max="3" width="9" customWidth="1"/>
    <col min="4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11.375" customWidth="1"/>
    <col min="19" max="24" width="12.3833333333333" customWidth="1"/>
  </cols>
  <sheetData>
    <row r="1" ht="36" customHeight="1" spans="1:24">
      <c r="A1" s="23" t="s">
        <v>28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customFormat="1" ht="22" customHeight="1" spans="1:24">
      <c r="A2" s="12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 t="s">
        <v>6</v>
      </c>
      <c r="T2" s="12"/>
      <c r="U2" s="12"/>
      <c r="V2" s="12"/>
      <c r="W2" s="12"/>
      <c r="X2" s="12"/>
    </row>
    <row r="3" s="3" customFormat="1" ht="22" customHeight="1" spans="1:24">
      <c r="A3" s="12"/>
      <c r="B3" s="11"/>
      <c r="C3" s="11"/>
      <c r="D3" s="11"/>
      <c r="E3" s="12" t="s">
        <v>7</v>
      </c>
      <c r="F3" s="12"/>
      <c r="G3" s="12" t="s">
        <v>8</v>
      </c>
      <c r="H3" s="12"/>
      <c r="I3" s="12" t="s">
        <v>9</v>
      </c>
      <c r="J3" s="12"/>
      <c r="K3" s="12" t="s">
        <v>10</v>
      </c>
      <c r="L3" s="12"/>
      <c r="M3" s="12" t="s">
        <v>11</v>
      </c>
      <c r="N3" s="12"/>
      <c r="O3" s="12" t="s">
        <v>12</v>
      </c>
      <c r="P3" s="12"/>
      <c r="Q3" s="12" t="s">
        <v>13</v>
      </c>
      <c r="R3" s="12"/>
      <c r="S3" s="20" t="s">
        <v>14</v>
      </c>
      <c r="T3" s="21" t="s">
        <v>15</v>
      </c>
      <c r="U3" s="21" t="s">
        <v>11</v>
      </c>
      <c r="V3" s="21" t="s">
        <v>16</v>
      </c>
      <c r="W3" s="58" t="s">
        <v>17</v>
      </c>
      <c r="X3" s="21" t="s">
        <v>18</v>
      </c>
    </row>
    <row r="4" s="3" customFormat="1" ht="22" customHeight="1" spans="1:24">
      <c r="A4" s="12"/>
      <c r="B4" s="11"/>
      <c r="C4" s="11"/>
      <c r="D4" s="11"/>
      <c r="E4" s="12" t="s">
        <v>19</v>
      </c>
      <c r="F4" s="12" t="s">
        <v>20</v>
      </c>
      <c r="G4" s="12" t="s">
        <v>19</v>
      </c>
      <c r="H4" s="12" t="s">
        <v>20</v>
      </c>
      <c r="I4" s="12" t="s">
        <v>19</v>
      </c>
      <c r="J4" s="12" t="s">
        <v>20</v>
      </c>
      <c r="K4" s="12" t="s">
        <v>19</v>
      </c>
      <c r="L4" s="12" t="s">
        <v>20</v>
      </c>
      <c r="M4" s="12" t="s">
        <v>19</v>
      </c>
      <c r="N4" s="12" t="s">
        <v>20</v>
      </c>
      <c r="O4" s="12" t="s">
        <v>19</v>
      </c>
      <c r="P4" s="12" t="s">
        <v>20</v>
      </c>
      <c r="Q4" s="12" t="s">
        <v>19</v>
      </c>
      <c r="R4" s="12" t="s">
        <v>20</v>
      </c>
      <c r="S4" s="20" t="s">
        <v>20</v>
      </c>
      <c r="T4" s="20" t="s">
        <v>20</v>
      </c>
      <c r="U4" s="20" t="s">
        <v>20</v>
      </c>
      <c r="V4" s="20" t="s">
        <v>20</v>
      </c>
      <c r="W4" s="20" t="s">
        <v>20</v>
      </c>
      <c r="X4" s="20" t="s">
        <v>20</v>
      </c>
    </row>
    <row r="5" s="3" customFormat="1" ht="22" customHeight="1" spans="1:24">
      <c r="A5" s="27">
        <v>1</v>
      </c>
      <c r="B5" s="28">
        <v>26056</v>
      </c>
      <c r="C5" s="29">
        <v>12730</v>
      </c>
      <c r="D5" s="29">
        <v>19.48</v>
      </c>
      <c r="E5" s="52">
        <v>445.7</v>
      </c>
      <c r="F5" s="52">
        <v>27.78</v>
      </c>
      <c r="G5" s="52">
        <v>37.14</v>
      </c>
      <c r="H5" s="52">
        <v>0.491</v>
      </c>
      <c r="I5" s="52">
        <v>4.46</v>
      </c>
      <c r="J5" s="52">
        <v>0.138</v>
      </c>
      <c r="K5" s="52">
        <v>42.78</v>
      </c>
      <c r="L5" s="52">
        <v>7.84</v>
      </c>
      <c r="M5" s="29">
        <v>7.38</v>
      </c>
      <c r="N5" s="29">
        <v>6.9</v>
      </c>
      <c r="O5" s="29">
        <v>486</v>
      </c>
      <c r="P5" s="29">
        <v>5</v>
      </c>
      <c r="Q5" s="27"/>
      <c r="R5" s="59"/>
      <c r="S5" s="54"/>
      <c r="T5" s="55"/>
      <c r="U5" s="39"/>
      <c r="V5" s="27"/>
      <c r="W5" s="55"/>
      <c r="X5" s="27"/>
    </row>
    <row r="6" s="3" customFormat="1" ht="22" customHeight="1" spans="1:24">
      <c r="A6" s="27">
        <v>2</v>
      </c>
      <c r="B6" s="28">
        <v>26388</v>
      </c>
      <c r="C6" s="29">
        <v>12520</v>
      </c>
      <c r="D6" s="29">
        <v>37.26</v>
      </c>
      <c r="E6" s="52">
        <v>528.6</v>
      </c>
      <c r="F6" s="52">
        <v>27.94</v>
      </c>
      <c r="G6" s="52">
        <v>31.64</v>
      </c>
      <c r="H6" s="52">
        <v>0.478</v>
      </c>
      <c r="I6" s="52">
        <v>5.34</v>
      </c>
      <c r="J6" s="52">
        <v>0.127</v>
      </c>
      <c r="K6" s="52">
        <v>38</v>
      </c>
      <c r="L6" s="52">
        <v>8.31</v>
      </c>
      <c r="M6" s="29">
        <v>7.38</v>
      </c>
      <c r="N6" s="29">
        <v>6.89</v>
      </c>
      <c r="O6" s="29">
        <v>442</v>
      </c>
      <c r="P6" s="29">
        <v>6</v>
      </c>
      <c r="Q6" s="27"/>
      <c r="R6" s="59"/>
      <c r="S6" s="54"/>
      <c r="T6" s="55"/>
      <c r="U6" s="39"/>
      <c r="V6" s="27"/>
      <c r="W6" s="55"/>
      <c r="X6" s="27"/>
    </row>
    <row r="7" s="3" customFormat="1" ht="22" customHeight="1" spans="1:24">
      <c r="A7" s="27">
        <v>3</v>
      </c>
      <c r="B7" s="28">
        <v>26522</v>
      </c>
      <c r="C7" s="29">
        <v>12510</v>
      </c>
      <c r="D7" s="29"/>
      <c r="E7" s="52">
        <v>496.3</v>
      </c>
      <c r="F7" s="52">
        <v>25.53</v>
      </c>
      <c r="G7" s="52">
        <v>35.43</v>
      </c>
      <c r="H7" s="52">
        <v>0.381</v>
      </c>
      <c r="I7" s="52">
        <v>6.34</v>
      </c>
      <c r="J7" s="52">
        <v>0.167</v>
      </c>
      <c r="K7" s="52">
        <v>38.19</v>
      </c>
      <c r="L7" s="52">
        <v>9.6</v>
      </c>
      <c r="M7" s="29">
        <v>7.38</v>
      </c>
      <c r="N7" s="29">
        <v>6.86</v>
      </c>
      <c r="O7" s="29">
        <v>428</v>
      </c>
      <c r="P7" s="29">
        <v>5</v>
      </c>
      <c r="Q7" s="37"/>
      <c r="R7" s="59"/>
      <c r="S7" s="54"/>
      <c r="T7" s="55"/>
      <c r="U7" s="39"/>
      <c r="V7" s="27"/>
      <c r="W7" s="55"/>
      <c r="X7" s="27"/>
    </row>
    <row r="8" s="3" customFormat="1" ht="22" customHeight="1" spans="1:24">
      <c r="A8" s="27">
        <v>4</v>
      </c>
      <c r="B8" s="28">
        <v>26523</v>
      </c>
      <c r="C8" s="29">
        <v>12640</v>
      </c>
      <c r="D8" s="29">
        <v>18.34</v>
      </c>
      <c r="E8" s="52">
        <v>476.1</v>
      </c>
      <c r="F8" s="52">
        <v>25.69</v>
      </c>
      <c r="G8" s="52">
        <v>37.37</v>
      </c>
      <c r="H8" s="52">
        <v>0.435</v>
      </c>
      <c r="I8" s="52">
        <v>6.86</v>
      </c>
      <c r="J8" s="52">
        <v>0.162</v>
      </c>
      <c r="K8" s="52">
        <v>43.87</v>
      </c>
      <c r="L8" s="52">
        <v>7.22</v>
      </c>
      <c r="M8" s="29">
        <v>7.38</v>
      </c>
      <c r="N8" s="29">
        <v>6.87</v>
      </c>
      <c r="O8" s="29">
        <v>356</v>
      </c>
      <c r="P8" s="29">
        <v>6</v>
      </c>
      <c r="Q8" s="27"/>
      <c r="R8" s="59"/>
      <c r="S8" s="54"/>
      <c r="T8" s="55"/>
      <c r="U8" s="39"/>
      <c r="V8" s="27"/>
      <c r="W8" s="55"/>
      <c r="X8" s="27"/>
    </row>
    <row r="9" s="3" customFormat="1" ht="22" customHeight="1" spans="1:24">
      <c r="A9" s="27">
        <v>5</v>
      </c>
      <c r="B9" s="28">
        <v>25824</v>
      </c>
      <c r="C9" s="29">
        <v>11940</v>
      </c>
      <c r="D9" s="29"/>
      <c r="E9" s="52">
        <v>498.6</v>
      </c>
      <c r="F9" s="52">
        <v>27.73</v>
      </c>
      <c r="G9" s="52">
        <v>35.92</v>
      </c>
      <c r="H9" s="52">
        <v>0.472</v>
      </c>
      <c r="I9" s="52">
        <v>6.77</v>
      </c>
      <c r="J9" s="52">
        <v>0.166</v>
      </c>
      <c r="K9" s="52">
        <v>41.47</v>
      </c>
      <c r="L9" s="52">
        <v>7.53</v>
      </c>
      <c r="M9" s="29">
        <v>7.36</v>
      </c>
      <c r="N9" s="40">
        <v>6.91</v>
      </c>
      <c r="O9" s="29">
        <v>342</v>
      </c>
      <c r="P9" s="29">
        <v>4</v>
      </c>
      <c r="Q9" s="27"/>
      <c r="R9" s="59"/>
      <c r="S9" s="54"/>
      <c r="T9" s="55"/>
      <c r="U9" s="39"/>
      <c r="V9" s="27"/>
      <c r="W9" s="55"/>
      <c r="X9" s="27"/>
    </row>
    <row r="10" s="3" customFormat="1" ht="22" customHeight="1" spans="1:24">
      <c r="A10" s="27">
        <v>6</v>
      </c>
      <c r="B10" s="28">
        <v>26314</v>
      </c>
      <c r="C10" s="29">
        <v>11930</v>
      </c>
      <c r="D10" s="29">
        <v>37.84</v>
      </c>
      <c r="E10" s="52">
        <v>511.3</v>
      </c>
      <c r="F10" s="52">
        <v>27.03</v>
      </c>
      <c r="G10" s="52">
        <v>35.21</v>
      </c>
      <c r="H10" s="52">
        <v>0.37</v>
      </c>
      <c r="I10" s="52">
        <v>6.65</v>
      </c>
      <c r="J10" s="52">
        <v>0.177</v>
      </c>
      <c r="K10" s="52">
        <v>42.78</v>
      </c>
      <c r="L10" s="52">
        <v>7.6</v>
      </c>
      <c r="M10" s="29">
        <v>7.42</v>
      </c>
      <c r="N10" s="29">
        <v>6.93</v>
      </c>
      <c r="O10" s="29">
        <v>471</v>
      </c>
      <c r="P10" s="29">
        <v>6</v>
      </c>
      <c r="Q10" s="27"/>
      <c r="R10" s="59"/>
      <c r="S10" s="54"/>
      <c r="T10" s="55"/>
      <c r="U10" s="39"/>
      <c r="V10" s="27"/>
      <c r="W10" s="55"/>
      <c r="X10" s="27"/>
    </row>
    <row r="11" s="3" customFormat="1" ht="22" customHeight="1" spans="1:24">
      <c r="A11" s="27">
        <v>7</v>
      </c>
      <c r="B11" s="28">
        <v>26633</v>
      </c>
      <c r="C11" s="29">
        <v>12020</v>
      </c>
      <c r="D11" s="29"/>
      <c r="E11" s="52">
        <v>447.3</v>
      </c>
      <c r="F11" s="52">
        <v>26.63</v>
      </c>
      <c r="G11" s="52">
        <v>35.65</v>
      </c>
      <c r="H11" s="52">
        <v>0.485</v>
      </c>
      <c r="I11" s="52">
        <v>5.81</v>
      </c>
      <c r="J11" s="52">
        <v>0.138</v>
      </c>
      <c r="K11" s="52">
        <v>40.77</v>
      </c>
      <c r="L11" s="52">
        <v>6.81</v>
      </c>
      <c r="M11" s="29">
        <v>7.47</v>
      </c>
      <c r="N11" s="29">
        <v>6.94</v>
      </c>
      <c r="O11" s="29">
        <v>347</v>
      </c>
      <c r="P11" s="29">
        <v>6</v>
      </c>
      <c r="Q11" s="27"/>
      <c r="R11" s="59"/>
      <c r="S11" s="54"/>
      <c r="T11" s="55"/>
      <c r="U11" s="39"/>
      <c r="V11" s="27"/>
      <c r="W11" s="55"/>
      <c r="X11" s="27"/>
    </row>
    <row r="12" s="3" customFormat="1" ht="22" customHeight="1" spans="1:24">
      <c r="A12" s="27">
        <v>8</v>
      </c>
      <c r="B12" s="28">
        <v>27034</v>
      </c>
      <c r="C12" s="29">
        <v>12220</v>
      </c>
      <c r="D12" s="29">
        <v>19.42</v>
      </c>
      <c r="E12" s="52">
        <v>448.7</v>
      </c>
      <c r="F12" s="52">
        <v>26.58</v>
      </c>
      <c r="G12" s="52">
        <v>33.51</v>
      </c>
      <c r="H12" s="52">
        <v>0.406</v>
      </c>
      <c r="I12" s="52">
        <v>4.92</v>
      </c>
      <c r="J12" s="52">
        <v>0.145</v>
      </c>
      <c r="K12" s="52">
        <v>37.54</v>
      </c>
      <c r="L12" s="52">
        <v>7.65</v>
      </c>
      <c r="M12" s="29">
        <v>7.39</v>
      </c>
      <c r="N12" s="29">
        <v>7.03</v>
      </c>
      <c r="O12" s="29">
        <v>401</v>
      </c>
      <c r="P12" s="29">
        <v>5</v>
      </c>
      <c r="Q12" s="27"/>
      <c r="R12" s="59"/>
      <c r="S12" s="54"/>
      <c r="T12" s="55"/>
      <c r="U12" s="39"/>
      <c r="V12" s="27"/>
      <c r="W12" s="55"/>
      <c r="X12" s="27"/>
    </row>
    <row r="13" s="3" customFormat="1" ht="22" customHeight="1" spans="1:24">
      <c r="A13" s="27">
        <v>9</v>
      </c>
      <c r="B13" s="28">
        <v>27724</v>
      </c>
      <c r="C13" s="29">
        <v>12110</v>
      </c>
      <c r="D13" s="29">
        <v>18.52</v>
      </c>
      <c r="E13" s="52">
        <v>481.4</v>
      </c>
      <c r="F13" s="52">
        <v>28.03</v>
      </c>
      <c r="G13" s="52">
        <v>35.22</v>
      </c>
      <c r="H13" s="52">
        <v>0.493</v>
      </c>
      <c r="I13" s="52">
        <v>5.06</v>
      </c>
      <c r="J13" s="52">
        <v>0.253</v>
      </c>
      <c r="K13" s="52">
        <v>45.49</v>
      </c>
      <c r="L13" s="52">
        <v>7.53</v>
      </c>
      <c r="M13" s="29">
        <v>7.33</v>
      </c>
      <c r="N13" s="29">
        <v>6.88</v>
      </c>
      <c r="O13" s="29">
        <v>386</v>
      </c>
      <c r="P13" s="29">
        <v>5</v>
      </c>
      <c r="Q13" s="27"/>
      <c r="R13" s="59"/>
      <c r="S13" s="54"/>
      <c r="T13" s="55"/>
      <c r="U13" s="39"/>
      <c r="V13" s="27"/>
      <c r="W13" s="55"/>
      <c r="X13" s="27"/>
    </row>
    <row r="14" s="3" customFormat="1" ht="22" customHeight="1" spans="1:24">
      <c r="A14" s="27">
        <v>10</v>
      </c>
      <c r="B14" s="28">
        <v>27089</v>
      </c>
      <c r="C14" s="29">
        <v>12620</v>
      </c>
      <c r="D14" s="29">
        <v>18.74</v>
      </c>
      <c r="E14" s="52">
        <v>406.8</v>
      </c>
      <c r="F14" s="52">
        <v>27.63</v>
      </c>
      <c r="G14" s="52">
        <v>32.55</v>
      </c>
      <c r="H14" s="52">
        <v>0.446</v>
      </c>
      <c r="I14" s="52">
        <v>4.98</v>
      </c>
      <c r="J14" s="52">
        <v>0.168</v>
      </c>
      <c r="K14" s="52">
        <v>39.69</v>
      </c>
      <c r="L14" s="52">
        <v>8.07</v>
      </c>
      <c r="M14" s="29">
        <v>7.35</v>
      </c>
      <c r="N14" s="29">
        <v>6.92</v>
      </c>
      <c r="O14" s="29">
        <v>284</v>
      </c>
      <c r="P14" s="29">
        <v>5</v>
      </c>
      <c r="Q14" s="27"/>
      <c r="R14" s="59"/>
      <c r="S14" s="54"/>
      <c r="T14" s="55"/>
      <c r="U14" s="39"/>
      <c r="V14" s="27"/>
      <c r="W14" s="55"/>
      <c r="X14" s="27"/>
    </row>
    <row r="15" s="3" customFormat="1" ht="22" customHeight="1" spans="1:24">
      <c r="A15" s="27">
        <v>11</v>
      </c>
      <c r="B15" s="28">
        <v>27363</v>
      </c>
      <c r="C15" s="29">
        <v>12620</v>
      </c>
      <c r="D15" s="29">
        <v>18.6</v>
      </c>
      <c r="E15" s="52">
        <v>413.7</v>
      </c>
      <c r="F15" s="52">
        <v>25.68</v>
      </c>
      <c r="G15" s="52">
        <v>31.7</v>
      </c>
      <c r="H15" s="52">
        <v>0.497</v>
      </c>
      <c r="I15" s="52">
        <v>5.27</v>
      </c>
      <c r="J15" s="52">
        <v>0.146</v>
      </c>
      <c r="K15" s="52">
        <v>42.98</v>
      </c>
      <c r="L15" s="52">
        <v>7.46</v>
      </c>
      <c r="M15" s="29">
        <v>7.41</v>
      </c>
      <c r="N15" s="29">
        <v>6.91</v>
      </c>
      <c r="O15" s="29">
        <v>306</v>
      </c>
      <c r="P15" s="29">
        <v>4</v>
      </c>
      <c r="Q15" s="27"/>
      <c r="R15" s="59"/>
      <c r="S15" s="54"/>
      <c r="T15" s="55"/>
      <c r="U15" s="39"/>
      <c r="V15" s="27"/>
      <c r="W15" s="55"/>
      <c r="X15" s="27"/>
    </row>
    <row r="16" s="3" customFormat="1" ht="22" customHeight="1" spans="1:24">
      <c r="A16" s="27">
        <v>12</v>
      </c>
      <c r="B16" s="28">
        <v>27230</v>
      </c>
      <c r="C16" s="29">
        <v>12180</v>
      </c>
      <c r="D16" s="29"/>
      <c r="E16" s="52">
        <v>466.7</v>
      </c>
      <c r="F16" s="52">
        <v>27.73</v>
      </c>
      <c r="G16" s="52">
        <v>32.51</v>
      </c>
      <c r="H16" s="52">
        <v>0.457</v>
      </c>
      <c r="I16" s="52">
        <v>6.36</v>
      </c>
      <c r="J16" s="52">
        <v>0.132</v>
      </c>
      <c r="K16" s="52">
        <v>43.16</v>
      </c>
      <c r="L16" s="52">
        <v>8.45</v>
      </c>
      <c r="M16" s="29">
        <v>7.45</v>
      </c>
      <c r="N16" s="29">
        <v>6.89</v>
      </c>
      <c r="O16" s="29">
        <v>334</v>
      </c>
      <c r="P16" s="29">
        <v>6</v>
      </c>
      <c r="Q16" s="27"/>
      <c r="R16" s="59"/>
      <c r="S16" s="54"/>
      <c r="T16" s="55"/>
      <c r="U16" s="39"/>
      <c r="V16" s="27"/>
      <c r="W16" s="55"/>
      <c r="X16" s="27"/>
    </row>
    <row r="17" s="3" customFormat="1" ht="22" customHeight="1" spans="1:24">
      <c r="A17" s="27">
        <v>13</v>
      </c>
      <c r="B17" s="28">
        <v>26336</v>
      </c>
      <c r="C17" s="29">
        <v>12190</v>
      </c>
      <c r="D17" s="29"/>
      <c r="E17" s="52">
        <v>408.3</v>
      </c>
      <c r="F17" s="52">
        <v>26.71</v>
      </c>
      <c r="G17" s="52">
        <v>34.14</v>
      </c>
      <c r="H17" s="52">
        <v>0.442</v>
      </c>
      <c r="I17" s="52">
        <v>5.85</v>
      </c>
      <c r="J17" s="52">
        <v>0.098</v>
      </c>
      <c r="K17" s="52">
        <v>45.17</v>
      </c>
      <c r="L17" s="52">
        <v>6.86</v>
      </c>
      <c r="M17" s="29">
        <v>7.25</v>
      </c>
      <c r="N17" s="29">
        <v>6.94</v>
      </c>
      <c r="O17" s="29">
        <v>293</v>
      </c>
      <c r="P17" s="29">
        <v>5</v>
      </c>
      <c r="Q17" s="27"/>
      <c r="R17" s="59"/>
      <c r="S17" s="54"/>
      <c r="T17" s="55"/>
      <c r="U17" s="39"/>
      <c r="V17" s="27"/>
      <c r="W17" s="55"/>
      <c r="X17" s="27"/>
    </row>
    <row r="18" s="3" customFormat="1" ht="22" customHeight="1" spans="1:24">
      <c r="A18" s="27">
        <v>14</v>
      </c>
      <c r="B18" s="28">
        <v>26668</v>
      </c>
      <c r="C18" s="29">
        <v>11730</v>
      </c>
      <c r="D18" s="29">
        <v>37.62</v>
      </c>
      <c r="E18" s="52">
        <v>407.6</v>
      </c>
      <c r="F18" s="52">
        <v>26.03</v>
      </c>
      <c r="G18" s="52">
        <v>33.2</v>
      </c>
      <c r="H18" s="52">
        <v>0.443</v>
      </c>
      <c r="I18" s="52">
        <v>5.1</v>
      </c>
      <c r="J18" s="52">
        <v>0.102</v>
      </c>
      <c r="K18" s="52">
        <v>42.02</v>
      </c>
      <c r="L18" s="52">
        <v>7.45</v>
      </c>
      <c r="M18" s="29">
        <v>7.38</v>
      </c>
      <c r="N18" s="29">
        <v>6.88</v>
      </c>
      <c r="O18" s="29">
        <v>311</v>
      </c>
      <c r="P18" s="29">
        <v>4</v>
      </c>
      <c r="Q18" s="27"/>
      <c r="R18" s="59"/>
      <c r="S18" s="54"/>
      <c r="T18" s="55"/>
      <c r="U18" s="39"/>
      <c r="V18" s="27"/>
      <c r="W18" s="55"/>
      <c r="X18" s="27"/>
    </row>
    <row r="19" s="3" customFormat="1" ht="22" customHeight="1" spans="1:24">
      <c r="A19" s="27">
        <v>15</v>
      </c>
      <c r="B19" s="28">
        <v>27255</v>
      </c>
      <c r="C19" s="29">
        <v>11620</v>
      </c>
      <c r="D19" s="29"/>
      <c r="E19" s="52">
        <v>403.1</v>
      </c>
      <c r="F19" s="52">
        <v>27.69</v>
      </c>
      <c r="G19" s="52">
        <v>33.66</v>
      </c>
      <c r="H19" s="52">
        <v>0.328</v>
      </c>
      <c r="I19" s="52">
        <v>5.11</v>
      </c>
      <c r="J19" s="52">
        <v>0.105</v>
      </c>
      <c r="K19" s="52">
        <v>41.01</v>
      </c>
      <c r="L19" s="52">
        <v>8.3</v>
      </c>
      <c r="M19" s="29">
        <v>7.26</v>
      </c>
      <c r="N19" s="29">
        <v>6.93</v>
      </c>
      <c r="O19" s="29">
        <v>294</v>
      </c>
      <c r="P19" s="29">
        <v>6</v>
      </c>
      <c r="Q19" s="27"/>
      <c r="R19" s="59"/>
      <c r="S19" s="54"/>
      <c r="T19" s="55"/>
      <c r="U19" s="39"/>
      <c r="V19" s="27"/>
      <c r="W19" s="55"/>
      <c r="X19" s="27"/>
    </row>
    <row r="20" s="3" customFormat="1" ht="22" customHeight="1" spans="1:24">
      <c r="A20" s="27">
        <v>16</v>
      </c>
      <c r="B20" s="28">
        <v>26898</v>
      </c>
      <c r="C20" s="29">
        <v>11710</v>
      </c>
      <c r="D20" s="29">
        <v>18.46</v>
      </c>
      <c r="E20" s="52">
        <v>440.6</v>
      </c>
      <c r="F20" s="52">
        <v>27.63</v>
      </c>
      <c r="G20" s="52">
        <v>28.29</v>
      </c>
      <c r="H20" s="52">
        <v>0.415</v>
      </c>
      <c r="I20" s="52">
        <v>4.54</v>
      </c>
      <c r="J20" s="52">
        <v>0.126</v>
      </c>
      <c r="K20" s="52">
        <v>37.92</v>
      </c>
      <c r="L20" s="52">
        <v>8.88</v>
      </c>
      <c r="M20" s="29">
        <v>7.34</v>
      </c>
      <c r="N20" s="29">
        <v>6.87</v>
      </c>
      <c r="O20" s="29">
        <v>264</v>
      </c>
      <c r="P20" s="29">
        <v>4</v>
      </c>
      <c r="Q20" s="27"/>
      <c r="R20" s="59"/>
      <c r="S20" s="54"/>
      <c r="T20" s="55"/>
      <c r="U20" s="39"/>
      <c r="V20" s="27"/>
      <c r="W20" s="55"/>
      <c r="X20" s="27"/>
    </row>
    <row r="21" s="3" customFormat="1" ht="22" customHeight="1" spans="1:24">
      <c r="A21" s="27">
        <v>17</v>
      </c>
      <c r="B21" s="28">
        <v>26067</v>
      </c>
      <c r="C21" s="29">
        <v>13270</v>
      </c>
      <c r="D21" s="29">
        <v>39.02</v>
      </c>
      <c r="E21" s="52">
        <v>428.7</v>
      </c>
      <c r="F21" s="52">
        <v>27.73</v>
      </c>
      <c r="G21" s="52">
        <v>35.6</v>
      </c>
      <c r="H21" s="52">
        <v>0.441</v>
      </c>
      <c r="I21" s="52">
        <v>6.42</v>
      </c>
      <c r="J21" s="52">
        <v>0.127</v>
      </c>
      <c r="K21" s="52">
        <v>49.35</v>
      </c>
      <c r="L21" s="52">
        <v>8.87</v>
      </c>
      <c r="M21" s="29">
        <v>7.33</v>
      </c>
      <c r="N21" s="29">
        <v>6.91</v>
      </c>
      <c r="O21" s="29">
        <v>278</v>
      </c>
      <c r="P21" s="29">
        <v>5</v>
      </c>
      <c r="Q21" s="27"/>
      <c r="R21" s="59"/>
      <c r="S21" s="54"/>
      <c r="T21" s="55"/>
      <c r="U21" s="39"/>
      <c r="V21" s="27"/>
      <c r="W21" s="55"/>
      <c r="X21" s="27"/>
    </row>
    <row r="22" s="3" customFormat="1" ht="22" customHeight="1" spans="1:24">
      <c r="A22" s="27">
        <v>18</v>
      </c>
      <c r="B22" s="28">
        <v>25191</v>
      </c>
      <c r="C22" s="29">
        <v>12350</v>
      </c>
      <c r="D22" s="29"/>
      <c r="E22" s="52">
        <v>450.7</v>
      </c>
      <c r="F22" s="52">
        <v>28.01</v>
      </c>
      <c r="G22" s="52">
        <v>35.64</v>
      </c>
      <c r="H22" s="52">
        <v>0.403</v>
      </c>
      <c r="I22" s="52">
        <v>5.78</v>
      </c>
      <c r="J22" s="52">
        <v>0.165</v>
      </c>
      <c r="K22" s="52">
        <v>43.45</v>
      </c>
      <c r="L22" s="52">
        <v>10.01</v>
      </c>
      <c r="M22" s="29">
        <v>7.34</v>
      </c>
      <c r="N22" s="29">
        <v>6.88</v>
      </c>
      <c r="O22" s="29">
        <v>312</v>
      </c>
      <c r="P22" s="29">
        <v>4</v>
      </c>
      <c r="Q22" s="27"/>
      <c r="R22" s="59"/>
      <c r="S22" s="54"/>
      <c r="T22" s="55"/>
      <c r="U22" s="39"/>
      <c r="V22" s="27"/>
      <c r="W22" s="55"/>
      <c r="X22" s="27"/>
    </row>
    <row r="23" s="3" customFormat="1" ht="22" customHeight="1" spans="1:24">
      <c r="A23" s="27">
        <v>19</v>
      </c>
      <c r="B23" s="28">
        <v>25720</v>
      </c>
      <c r="C23" s="29">
        <v>12310</v>
      </c>
      <c r="D23" s="29">
        <v>37.24</v>
      </c>
      <c r="E23" s="52">
        <v>473.4</v>
      </c>
      <c r="F23" s="52">
        <v>28.83</v>
      </c>
      <c r="G23" s="52">
        <v>37.05</v>
      </c>
      <c r="H23" s="52">
        <v>0.311</v>
      </c>
      <c r="I23" s="52">
        <v>6.71</v>
      </c>
      <c r="J23" s="52">
        <v>0.174</v>
      </c>
      <c r="K23" s="52">
        <v>51.33</v>
      </c>
      <c r="L23" s="52">
        <v>6.97</v>
      </c>
      <c r="M23" s="29">
        <v>7.35</v>
      </c>
      <c r="N23" s="29">
        <v>6.94</v>
      </c>
      <c r="O23" s="29">
        <v>355</v>
      </c>
      <c r="P23" s="29">
        <v>6</v>
      </c>
      <c r="Q23" s="27"/>
      <c r="R23" s="59"/>
      <c r="S23" s="54"/>
      <c r="T23" s="55"/>
      <c r="U23" s="39"/>
      <c r="V23" s="27"/>
      <c r="W23" s="55"/>
      <c r="X23" s="27"/>
    </row>
    <row r="24" s="3" customFormat="1" ht="22" customHeight="1" spans="1:24">
      <c r="A24" s="27">
        <v>20</v>
      </c>
      <c r="B24" s="28">
        <v>25614</v>
      </c>
      <c r="C24" s="29">
        <v>12310</v>
      </c>
      <c r="D24" s="29"/>
      <c r="E24" s="52">
        <v>456.7</v>
      </c>
      <c r="F24" s="52">
        <v>27.83</v>
      </c>
      <c r="G24" s="52">
        <v>38</v>
      </c>
      <c r="H24" s="52">
        <v>0.309</v>
      </c>
      <c r="I24" s="52">
        <v>5.33</v>
      </c>
      <c r="J24" s="52">
        <v>0.126</v>
      </c>
      <c r="K24" s="52">
        <v>48.9</v>
      </c>
      <c r="L24" s="52">
        <v>7.7</v>
      </c>
      <c r="M24" s="29">
        <v>7.36</v>
      </c>
      <c r="N24" s="29">
        <v>6.94</v>
      </c>
      <c r="O24" s="29">
        <v>288</v>
      </c>
      <c r="P24" s="29">
        <v>4</v>
      </c>
      <c r="Q24" s="27"/>
      <c r="R24" s="59"/>
      <c r="S24" s="54"/>
      <c r="T24" s="55"/>
      <c r="U24" s="39"/>
      <c r="V24" s="27"/>
      <c r="W24" s="55"/>
      <c r="X24" s="27"/>
    </row>
    <row r="25" s="3" customFormat="1" ht="22" customHeight="1" spans="1:24">
      <c r="A25" s="27">
        <v>21</v>
      </c>
      <c r="B25" s="28">
        <v>25173</v>
      </c>
      <c r="C25" s="29">
        <v>12030</v>
      </c>
      <c r="D25" s="29"/>
      <c r="E25" s="52">
        <v>450.3</v>
      </c>
      <c r="F25" s="52">
        <v>28.71</v>
      </c>
      <c r="G25" s="52">
        <v>41.83</v>
      </c>
      <c r="H25" s="52">
        <v>0.341</v>
      </c>
      <c r="I25" s="52">
        <v>7.53</v>
      </c>
      <c r="J25" s="52">
        <v>0.198</v>
      </c>
      <c r="K25" s="52">
        <v>60.16</v>
      </c>
      <c r="L25" s="52">
        <v>9.44</v>
      </c>
      <c r="M25" s="29">
        <v>7.37</v>
      </c>
      <c r="N25" s="29">
        <v>6.91</v>
      </c>
      <c r="O25" s="29">
        <v>411</v>
      </c>
      <c r="P25" s="29">
        <v>5</v>
      </c>
      <c r="Q25" s="27"/>
      <c r="R25" s="59"/>
      <c r="S25" s="54"/>
      <c r="T25" s="55"/>
      <c r="U25" s="39"/>
      <c r="V25" s="27"/>
      <c r="W25" s="55"/>
      <c r="X25" s="27"/>
    </row>
    <row r="26" s="3" customFormat="1" ht="22" customHeight="1" spans="1:24">
      <c r="A26" s="27">
        <v>22</v>
      </c>
      <c r="B26" s="28">
        <v>25465</v>
      </c>
      <c r="C26" s="29">
        <v>12660</v>
      </c>
      <c r="D26" s="29">
        <v>37.8</v>
      </c>
      <c r="E26" s="52">
        <v>431.9</v>
      </c>
      <c r="F26" s="52">
        <v>27.53</v>
      </c>
      <c r="G26" s="52">
        <v>38.14</v>
      </c>
      <c r="H26" s="52">
        <v>0.42</v>
      </c>
      <c r="I26" s="52">
        <v>6.02</v>
      </c>
      <c r="J26" s="52">
        <v>0.155</v>
      </c>
      <c r="K26" s="52">
        <v>56.62</v>
      </c>
      <c r="L26" s="52">
        <v>7.57</v>
      </c>
      <c r="M26" s="29">
        <v>7.33</v>
      </c>
      <c r="N26" s="29">
        <v>6.88</v>
      </c>
      <c r="O26" s="29">
        <v>302</v>
      </c>
      <c r="P26" s="29">
        <v>5</v>
      </c>
      <c r="Q26" s="27"/>
      <c r="R26" s="59"/>
      <c r="S26" s="54"/>
      <c r="T26" s="55"/>
      <c r="U26" s="39"/>
      <c r="V26" s="27"/>
      <c r="W26" s="55"/>
      <c r="X26" s="27"/>
    </row>
    <row r="27" s="3" customFormat="1" ht="22" customHeight="1" spans="1:24">
      <c r="A27" s="27">
        <v>23</v>
      </c>
      <c r="B27" s="28">
        <v>25159</v>
      </c>
      <c r="C27" s="29">
        <v>11640</v>
      </c>
      <c r="D27" s="29"/>
      <c r="E27" s="52">
        <v>411.8</v>
      </c>
      <c r="F27" s="52">
        <v>28.11</v>
      </c>
      <c r="G27" s="52">
        <v>36.41</v>
      </c>
      <c r="H27" s="52">
        <v>0.322</v>
      </c>
      <c r="I27" s="52">
        <v>6.39</v>
      </c>
      <c r="J27" s="52">
        <v>0.154</v>
      </c>
      <c r="K27" s="52">
        <v>44.19</v>
      </c>
      <c r="L27" s="52">
        <v>10.47</v>
      </c>
      <c r="M27" s="29">
        <v>7.31</v>
      </c>
      <c r="N27" s="29">
        <v>6.94</v>
      </c>
      <c r="O27" s="29">
        <v>376</v>
      </c>
      <c r="P27" s="29">
        <v>4</v>
      </c>
      <c r="Q27" s="27"/>
      <c r="R27" s="59"/>
      <c r="S27" s="54"/>
      <c r="T27" s="55"/>
      <c r="U27" s="39"/>
      <c r="V27" s="27"/>
      <c r="W27" s="55"/>
      <c r="X27" s="27"/>
    </row>
    <row r="28" s="3" customFormat="1" ht="22" customHeight="1" spans="1:24">
      <c r="A28" s="27">
        <v>24</v>
      </c>
      <c r="B28" s="28">
        <v>25054</v>
      </c>
      <c r="C28" s="29">
        <v>11550</v>
      </c>
      <c r="D28" s="29">
        <v>36.94</v>
      </c>
      <c r="E28" s="52">
        <v>561.7</v>
      </c>
      <c r="F28" s="52">
        <v>28.83</v>
      </c>
      <c r="G28" s="52">
        <v>41.91</v>
      </c>
      <c r="H28" s="52">
        <v>0.304</v>
      </c>
      <c r="I28" s="52">
        <v>7.02</v>
      </c>
      <c r="J28" s="52">
        <v>0.148</v>
      </c>
      <c r="K28" s="52">
        <v>46.46</v>
      </c>
      <c r="L28" s="52">
        <v>9.79</v>
      </c>
      <c r="M28" s="29">
        <v>7.36</v>
      </c>
      <c r="N28" s="29">
        <v>6.91</v>
      </c>
      <c r="O28" s="29">
        <v>366</v>
      </c>
      <c r="P28" s="29">
        <v>6</v>
      </c>
      <c r="Q28" s="27"/>
      <c r="R28" s="59"/>
      <c r="S28" s="54"/>
      <c r="T28" s="55"/>
      <c r="U28" s="39"/>
      <c r="V28" s="27"/>
      <c r="W28" s="55"/>
      <c r="X28" s="27"/>
    </row>
    <row r="29" s="3" customFormat="1" ht="22" customHeight="1" spans="1:24">
      <c r="A29" s="27">
        <v>25</v>
      </c>
      <c r="B29" s="28">
        <v>24990</v>
      </c>
      <c r="C29" s="29">
        <v>11560</v>
      </c>
      <c r="D29" s="29"/>
      <c r="E29" s="52">
        <v>538.1</v>
      </c>
      <c r="F29" s="52">
        <v>26.63</v>
      </c>
      <c r="G29" s="52">
        <v>36.59</v>
      </c>
      <c r="H29" s="52">
        <v>0.552</v>
      </c>
      <c r="I29" s="52">
        <v>6.67</v>
      </c>
      <c r="J29" s="52">
        <v>0.165</v>
      </c>
      <c r="K29" s="52">
        <v>53.05</v>
      </c>
      <c r="L29" s="52">
        <v>7.53</v>
      </c>
      <c r="M29" s="29">
        <v>7.34</v>
      </c>
      <c r="N29" s="29">
        <v>6.89</v>
      </c>
      <c r="O29" s="29">
        <v>411</v>
      </c>
      <c r="P29" s="29">
        <v>5</v>
      </c>
      <c r="Q29" s="27"/>
      <c r="R29" s="59"/>
      <c r="S29" s="54"/>
      <c r="T29" s="55"/>
      <c r="U29" s="39"/>
      <c r="V29" s="27"/>
      <c r="W29" s="55"/>
      <c r="X29" s="27"/>
    </row>
    <row r="30" s="3" customFormat="1" ht="22" customHeight="1" spans="1:24">
      <c r="A30" s="27">
        <v>26</v>
      </c>
      <c r="B30" s="53">
        <v>25729</v>
      </c>
      <c r="C30" s="29">
        <v>11310</v>
      </c>
      <c r="D30" s="29">
        <v>36.72</v>
      </c>
      <c r="E30" s="52">
        <v>499.3</v>
      </c>
      <c r="F30" s="52">
        <v>27.86</v>
      </c>
      <c r="G30" s="52">
        <v>38.58</v>
      </c>
      <c r="H30" s="52">
        <v>0.426</v>
      </c>
      <c r="I30" s="52">
        <v>6.02</v>
      </c>
      <c r="J30" s="52">
        <v>0.145</v>
      </c>
      <c r="K30" s="52">
        <v>49.75</v>
      </c>
      <c r="L30" s="52">
        <v>7.74</v>
      </c>
      <c r="M30" s="29">
        <v>7.35</v>
      </c>
      <c r="N30" s="29">
        <v>6.87</v>
      </c>
      <c r="O30" s="29">
        <v>350</v>
      </c>
      <c r="P30" s="29">
        <v>5</v>
      </c>
      <c r="Q30" s="27"/>
      <c r="R30" s="59"/>
      <c r="S30" s="54"/>
      <c r="T30" s="55"/>
      <c r="U30" s="39"/>
      <c r="V30" s="27"/>
      <c r="W30" s="55"/>
      <c r="X30" s="27"/>
    </row>
    <row r="31" s="3" customFormat="1" ht="22" customHeight="1" spans="1:24">
      <c r="A31" s="27">
        <v>27</v>
      </c>
      <c r="B31" s="53">
        <v>26243</v>
      </c>
      <c r="C31" s="29">
        <v>11390</v>
      </c>
      <c r="D31" s="29">
        <v>18.72</v>
      </c>
      <c r="E31" s="52">
        <v>463.8</v>
      </c>
      <c r="F31" s="52">
        <v>24.31</v>
      </c>
      <c r="G31" s="52">
        <v>39.03</v>
      </c>
      <c r="H31" s="52">
        <v>0.405</v>
      </c>
      <c r="I31" s="52">
        <v>8.03</v>
      </c>
      <c r="J31" s="52">
        <v>0.134</v>
      </c>
      <c r="K31" s="52">
        <v>50.63</v>
      </c>
      <c r="L31" s="52">
        <v>6.12</v>
      </c>
      <c r="M31" s="29">
        <v>7.35</v>
      </c>
      <c r="N31" s="29">
        <v>6.92</v>
      </c>
      <c r="O31" s="29">
        <v>402</v>
      </c>
      <c r="P31" s="29">
        <v>5</v>
      </c>
      <c r="Q31" s="27"/>
      <c r="R31" s="59"/>
      <c r="S31" s="54"/>
      <c r="T31" s="55"/>
      <c r="U31" s="39"/>
      <c r="V31" s="27"/>
      <c r="W31" s="55"/>
      <c r="X31" s="27"/>
    </row>
    <row r="32" s="3" customFormat="1" ht="22" customHeight="1" spans="1:24">
      <c r="A32" s="27">
        <v>28</v>
      </c>
      <c r="B32" s="53">
        <v>25755</v>
      </c>
      <c r="C32" s="29">
        <v>11300</v>
      </c>
      <c r="D32" s="29"/>
      <c r="E32" s="52">
        <v>448</v>
      </c>
      <c r="F32" s="52">
        <v>27.18</v>
      </c>
      <c r="G32" s="52">
        <v>40.42</v>
      </c>
      <c r="H32" s="52">
        <v>0.426</v>
      </c>
      <c r="I32" s="52">
        <v>6.89</v>
      </c>
      <c r="J32" s="52">
        <v>0.18</v>
      </c>
      <c r="K32" s="52">
        <v>48.9</v>
      </c>
      <c r="L32" s="52">
        <v>6.62</v>
      </c>
      <c r="M32" s="29">
        <v>7.36</v>
      </c>
      <c r="N32" s="29">
        <v>6.91</v>
      </c>
      <c r="O32" s="29">
        <v>361</v>
      </c>
      <c r="P32" s="29">
        <v>4</v>
      </c>
      <c r="Q32" s="27"/>
      <c r="R32" s="59"/>
      <c r="S32" s="54"/>
      <c r="T32" s="55"/>
      <c r="U32" s="39"/>
      <c r="V32" s="27"/>
      <c r="W32" s="55"/>
      <c r="X32" s="27"/>
    </row>
    <row r="33" s="3" customFormat="1" ht="22" customHeight="1" spans="1:24">
      <c r="A33" s="27">
        <v>29</v>
      </c>
      <c r="B33" s="53">
        <v>25454</v>
      </c>
      <c r="C33" s="29">
        <v>11680</v>
      </c>
      <c r="D33" s="29">
        <v>18.46</v>
      </c>
      <c r="E33" s="52">
        <v>431.7</v>
      </c>
      <c r="F33" s="52">
        <v>27.77</v>
      </c>
      <c r="G33" s="52">
        <v>43.72</v>
      </c>
      <c r="H33" s="52">
        <v>0.465</v>
      </c>
      <c r="I33" s="52">
        <v>7.21</v>
      </c>
      <c r="J33" s="52">
        <v>0.133</v>
      </c>
      <c r="K33" s="52">
        <v>52.27</v>
      </c>
      <c r="L33" s="52">
        <v>7.7</v>
      </c>
      <c r="M33" s="29">
        <v>7.36</v>
      </c>
      <c r="N33" s="29">
        <v>6.94</v>
      </c>
      <c r="O33" s="29">
        <v>388</v>
      </c>
      <c r="P33" s="29">
        <v>6</v>
      </c>
      <c r="Q33" s="27"/>
      <c r="R33" s="59"/>
      <c r="S33" s="54"/>
      <c r="T33" s="55"/>
      <c r="U33" s="39"/>
      <c r="V33" s="27"/>
      <c r="W33" s="55"/>
      <c r="X33" s="27"/>
    </row>
    <row r="34" s="3" customFormat="1" ht="22" customHeight="1" spans="1:24">
      <c r="A34" s="27">
        <v>30</v>
      </c>
      <c r="B34" s="28">
        <v>25902</v>
      </c>
      <c r="C34" s="29">
        <v>11450</v>
      </c>
      <c r="D34" s="29">
        <v>37.02</v>
      </c>
      <c r="E34" s="52">
        <v>498.6</v>
      </c>
      <c r="F34" s="52">
        <v>27.14</v>
      </c>
      <c r="G34" s="52">
        <v>43.03</v>
      </c>
      <c r="H34" s="52">
        <v>0.48</v>
      </c>
      <c r="I34" s="52">
        <v>6.7</v>
      </c>
      <c r="J34" s="52">
        <v>0.11</v>
      </c>
      <c r="K34" s="52">
        <v>48.07</v>
      </c>
      <c r="L34" s="52">
        <v>7.02</v>
      </c>
      <c r="M34" s="29">
        <v>7.33</v>
      </c>
      <c r="N34" s="29">
        <v>6.87</v>
      </c>
      <c r="O34" s="29">
        <v>408</v>
      </c>
      <c r="P34" s="29">
        <v>6</v>
      </c>
      <c r="Q34" s="27"/>
      <c r="R34" s="59"/>
      <c r="S34" s="54"/>
      <c r="T34" s="55"/>
      <c r="U34" s="39"/>
      <c r="V34" s="27"/>
      <c r="W34" s="55"/>
      <c r="X34" s="27"/>
    </row>
    <row r="35" s="3" customFormat="1" ht="22" customHeight="1" spans="1:24">
      <c r="A35" s="27" t="s">
        <v>22</v>
      </c>
      <c r="B35" s="56">
        <f>SUM(B5:B34)</f>
        <v>785373</v>
      </c>
      <c r="C35" s="57">
        <f>SUM(C5:C34)</f>
        <v>362100</v>
      </c>
      <c r="D35" s="57">
        <f>SUM(D5:D34)</f>
        <v>506.2</v>
      </c>
      <c r="E35" s="14">
        <f>AVERAGE(E5:E34)</f>
        <v>460.85</v>
      </c>
      <c r="F35" s="14">
        <f t="shared" ref="F35:X35" si="0">AVERAGE(F5:F34)</f>
        <v>27.2836666666667</v>
      </c>
      <c r="G35" s="14">
        <f t="shared" si="0"/>
        <v>36.303</v>
      </c>
      <c r="H35" s="14">
        <f t="shared" si="0"/>
        <v>0.421466666666667</v>
      </c>
      <c r="I35" s="14">
        <f t="shared" si="0"/>
        <v>6.07133333333333</v>
      </c>
      <c r="J35" s="14">
        <f t="shared" si="0"/>
        <v>0.1488</v>
      </c>
      <c r="K35" s="14">
        <f t="shared" si="0"/>
        <v>45.5323333333333</v>
      </c>
      <c r="L35" s="14">
        <f t="shared" si="0"/>
        <v>7.97033333333333</v>
      </c>
      <c r="M35" s="14">
        <f t="shared" si="0"/>
        <v>7.359</v>
      </c>
      <c r="N35" s="14">
        <f t="shared" si="0"/>
        <v>6.90866666666666</v>
      </c>
      <c r="O35" s="14">
        <f t="shared" si="0"/>
        <v>358.433333333333</v>
      </c>
      <c r="P35" s="14">
        <f t="shared" si="0"/>
        <v>5.06666666666667</v>
      </c>
      <c r="Q35" s="14"/>
      <c r="R35" s="14">
        <f>D35/B35*10000</f>
        <v>6.44534507807118</v>
      </c>
      <c r="S35" s="14" t="e">
        <f t="shared" si="0"/>
        <v>#DIV/0!</v>
      </c>
      <c r="T35" s="14" t="e">
        <f t="shared" si="0"/>
        <v>#DIV/0!</v>
      </c>
      <c r="U35" s="14" t="e">
        <f t="shared" si="0"/>
        <v>#DIV/0!</v>
      </c>
      <c r="V35" s="14"/>
      <c r="W35" s="14" t="e">
        <f t="shared" si="0"/>
        <v>#DIV/0!</v>
      </c>
      <c r="X35" s="14" t="e">
        <f t="shared" si="0"/>
        <v>#DIV/0!</v>
      </c>
    </row>
    <row r="36" s="4" customFormat="1" ht="22" customHeight="1" spans="3:22">
      <c r="C36" s="34" t="s">
        <v>23</v>
      </c>
      <c r="D36" s="34"/>
      <c r="G36" s="35"/>
      <c r="H36" s="35"/>
      <c r="I36" s="35"/>
      <c r="L36" s="36" t="s">
        <v>24</v>
      </c>
      <c r="M36" s="36"/>
      <c r="U36" s="34" t="s">
        <v>25</v>
      </c>
      <c r="V36" s="34"/>
    </row>
  </sheetData>
  <mergeCells count="15">
    <mergeCell ref="A1:X1"/>
    <mergeCell ref="E2:R2"/>
    <mergeCell ref="S2:X2"/>
    <mergeCell ref="E3:F3"/>
    <mergeCell ref="G3:H3"/>
    <mergeCell ref="I3:J3"/>
    <mergeCell ref="K3:L3"/>
    <mergeCell ref="M3:N3"/>
    <mergeCell ref="O3:P3"/>
    <mergeCell ref="Q3:R3"/>
    <mergeCell ref="L36:M36"/>
    <mergeCell ref="A2:A4"/>
    <mergeCell ref="B2:B4"/>
    <mergeCell ref="C2:C4"/>
    <mergeCell ref="D2:D4"/>
  </mergeCells>
  <pageMargins left="0.196527777777778" right="0.196527777777778" top="0.196527777777778" bottom="0.196527777777778" header="0.313888888888889" footer="0.313888888888889"/>
  <pageSetup paperSize="9" scale="6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7"/>
  <sheetViews>
    <sheetView topLeftCell="A20" workbookViewId="0">
      <selection activeCell="D25" sqref="D25:D35"/>
    </sheetView>
  </sheetViews>
  <sheetFormatPr defaultColWidth="9" defaultRowHeight="13.5"/>
  <cols>
    <col min="1" max="1" width="4.375" style="3" customWidth="1"/>
    <col min="2" max="2" width="9.75" customWidth="1"/>
    <col min="3" max="3" width="9" customWidth="1"/>
    <col min="4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10.25" customWidth="1"/>
    <col min="19" max="24" width="12.3833333333333" customWidth="1"/>
  </cols>
  <sheetData>
    <row r="1" ht="36" customHeight="1" spans="1:24">
      <c r="A1" s="23" t="s">
        <v>29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customFormat="1" ht="22" customHeight="1" spans="1:24">
      <c r="A2" s="12" t="s">
        <v>1</v>
      </c>
      <c r="B2" s="11" t="s">
        <v>2</v>
      </c>
      <c r="C2" s="11" t="s">
        <v>3</v>
      </c>
      <c r="D2" s="24" t="s">
        <v>4</v>
      </c>
      <c r="E2" s="12" t="s">
        <v>5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 t="s">
        <v>6</v>
      </c>
      <c r="T2" s="12"/>
      <c r="U2" s="12"/>
      <c r="V2" s="12"/>
      <c r="W2" s="12"/>
      <c r="X2" s="12"/>
    </row>
    <row r="3" s="3" customFormat="1" ht="22" customHeight="1" spans="1:24">
      <c r="A3" s="12"/>
      <c r="B3" s="11"/>
      <c r="C3" s="11"/>
      <c r="D3" s="25"/>
      <c r="E3" s="12" t="s">
        <v>7</v>
      </c>
      <c r="F3" s="12"/>
      <c r="G3" s="12" t="s">
        <v>8</v>
      </c>
      <c r="H3" s="12"/>
      <c r="I3" s="12" t="s">
        <v>9</v>
      </c>
      <c r="J3" s="12"/>
      <c r="K3" s="12" t="s">
        <v>10</v>
      </c>
      <c r="L3" s="12"/>
      <c r="M3" s="12" t="s">
        <v>11</v>
      </c>
      <c r="N3" s="12"/>
      <c r="O3" s="12" t="s">
        <v>12</v>
      </c>
      <c r="P3" s="12"/>
      <c r="Q3" s="12" t="s">
        <v>13</v>
      </c>
      <c r="R3" s="12"/>
      <c r="S3" s="20" t="s">
        <v>14</v>
      </c>
      <c r="T3" s="21" t="s">
        <v>15</v>
      </c>
      <c r="U3" s="21" t="s">
        <v>11</v>
      </c>
      <c r="V3" s="21" t="s">
        <v>16</v>
      </c>
      <c r="W3" s="21" t="s">
        <v>17</v>
      </c>
      <c r="X3" s="21" t="s">
        <v>18</v>
      </c>
    </row>
    <row r="4" s="3" customFormat="1" ht="22" customHeight="1" spans="1:24">
      <c r="A4" s="12"/>
      <c r="B4" s="11"/>
      <c r="C4" s="11"/>
      <c r="D4" s="26"/>
      <c r="E4" s="12" t="s">
        <v>19</v>
      </c>
      <c r="F4" s="12" t="s">
        <v>20</v>
      </c>
      <c r="G4" s="12" t="s">
        <v>19</v>
      </c>
      <c r="H4" s="12" t="s">
        <v>20</v>
      </c>
      <c r="I4" s="12" t="s">
        <v>19</v>
      </c>
      <c r="J4" s="12" t="s">
        <v>20</v>
      </c>
      <c r="K4" s="12" t="s">
        <v>19</v>
      </c>
      <c r="L4" s="12" t="s">
        <v>20</v>
      </c>
      <c r="M4" s="12" t="s">
        <v>19</v>
      </c>
      <c r="N4" s="12" t="s">
        <v>20</v>
      </c>
      <c r="O4" s="12" t="s">
        <v>19</v>
      </c>
      <c r="P4" s="12" t="s">
        <v>20</v>
      </c>
      <c r="Q4" s="12" t="s">
        <v>19</v>
      </c>
      <c r="R4" s="12" t="s">
        <v>20</v>
      </c>
      <c r="S4" s="20" t="s">
        <v>20</v>
      </c>
      <c r="T4" s="20" t="s">
        <v>20</v>
      </c>
      <c r="U4" s="20" t="s">
        <v>20</v>
      </c>
      <c r="V4" s="20" t="s">
        <v>20</v>
      </c>
      <c r="W4" s="20" t="s">
        <v>20</v>
      </c>
      <c r="X4" s="20" t="s">
        <v>20</v>
      </c>
    </row>
    <row r="5" s="3" customFormat="1" ht="22" customHeight="1" spans="1:24">
      <c r="A5" s="27">
        <v>1</v>
      </c>
      <c r="B5" s="53">
        <v>25439</v>
      </c>
      <c r="C5" s="29">
        <v>11280</v>
      </c>
      <c r="D5" s="29"/>
      <c r="E5" s="52">
        <v>456.3</v>
      </c>
      <c r="F5" s="52">
        <v>26.58</v>
      </c>
      <c r="G5" s="52">
        <v>38.41</v>
      </c>
      <c r="H5" s="52">
        <v>0.326</v>
      </c>
      <c r="I5" s="52">
        <v>5.18</v>
      </c>
      <c r="J5" s="52">
        <v>0.159</v>
      </c>
      <c r="K5" s="52">
        <v>47.23</v>
      </c>
      <c r="L5" s="52">
        <v>6.96</v>
      </c>
      <c r="M5" s="29">
        <v>7.33</v>
      </c>
      <c r="N5" s="29">
        <v>6.89</v>
      </c>
      <c r="O5" s="29">
        <v>394</v>
      </c>
      <c r="P5" s="29">
        <v>4</v>
      </c>
      <c r="Q5" s="37"/>
      <c r="R5" s="38"/>
      <c r="S5" s="54"/>
      <c r="T5" s="55"/>
      <c r="U5" s="39"/>
      <c r="V5" s="27"/>
      <c r="W5" s="55"/>
      <c r="X5" s="27"/>
    </row>
    <row r="6" s="3" customFormat="1" ht="22" customHeight="1" spans="1:24">
      <c r="A6" s="27">
        <v>2</v>
      </c>
      <c r="B6" s="53">
        <v>24518</v>
      </c>
      <c r="C6" s="29">
        <v>11040</v>
      </c>
      <c r="D6" s="29"/>
      <c r="E6" s="52">
        <v>508.3</v>
      </c>
      <c r="F6" s="52">
        <v>27.78</v>
      </c>
      <c r="G6" s="52">
        <v>39.63</v>
      </c>
      <c r="H6" s="52">
        <v>0.489</v>
      </c>
      <c r="I6" s="52">
        <v>5.26</v>
      </c>
      <c r="J6" s="52">
        <v>0.136</v>
      </c>
      <c r="K6" s="52">
        <v>43.74</v>
      </c>
      <c r="L6" s="52">
        <v>6.87</v>
      </c>
      <c r="M6" s="29">
        <v>7.42</v>
      </c>
      <c r="N6" s="29">
        <v>6.91</v>
      </c>
      <c r="O6" s="29">
        <v>429</v>
      </c>
      <c r="P6" s="29">
        <v>7</v>
      </c>
      <c r="Q6" s="37"/>
      <c r="R6" s="38"/>
      <c r="S6" s="54"/>
      <c r="T6" s="55"/>
      <c r="U6" s="39"/>
      <c r="V6" s="27"/>
      <c r="W6" s="55"/>
      <c r="X6" s="27"/>
    </row>
    <row r="7" s="3" customFormat="1" ht="22" customHeight="1" spans="1:24">
      <c r="A7" s="27">
        <v>3</v>
      </c>
      <c r="B7" s="53">
        <v>24120</v>
      </c>
      <c r="C7" s="29">
        <v>10630</v>
      </c>
      <c r="D7" s="29">
        <v>38.28</v>
      </c>
      <c r="E7" s="52">
        <v>487.1</v>
      </c>
      <c r="F7" s="52">
        <v>28.91</v>
      </c>
      <c r="G7" s="52">
        <v>39.44</v>
      </c>
      <c r="H7" s="52">
        <v>0.403</v>
      </c>
      <c r="I7" s="52">
        <v>5.81</v>
      </c>
      <c r="J7" s="52">
        <v>0.137</v>
      </c>
      <c r="K7" s="52">
        <v>47.62</v>
      </c>
      <c r="L7" s="52">
        <v>6.08</v>
      </c>
      <c r="M7" s="29">
        <v>7.38</v>
      </c>
      <c r="N7" s="29">
        <v>6.9</v>
      </c>
      <c r="O7" s="29">
        <v>422</v>
      </c>
      <c r="P7" s="29">
        <v>6</v>
      </c>
      <c r="Q7" s="37"/>
      <c r="R7" s="38"/>
      <c r="S7" s="54"/>
      <c r="T7" s="55"/>
      <c r="U7" s="39"/>
      <c r="V7" s="27"/>
      <c r="W7" s="55"/>
      <c r="X7" s="27"/>
    </row>
    <row r="8" s="3" customFormat="1" ht="22" customHeight="1" spans="1:24">
      <c r="A8" s="27">
        <v>4</v>
      </c>
      <c r="B8" s="53">
        <v>25121</v>
      </c>
      <c r="C8" s="29">
        <v>11320</v>
      </c>
      <c r="D8" s="29">
        <v>18.86</v>
      </c>
      <c r="E8" s="52">
        <v>501.3</v>
      </c>
      <c r="F8" s="52">
        <v>28.83</v>
      </c>
      <c r="G8" s="52">
        <v>39.95</v>
      </c>
      <c r="H8" s="52">
        <v>0.441</v>
      </c>
      <c r="I8" s="52">
        <v>6.85</v>
      </c>
      <c r="J8" s="52">
        <v>0.114</v>
      </c>
      <c r="K8" s="52">
        <v>50.23</v>
      </c>
      <c r="L8" s="52">
        <v>6.55</v>
      </c>
      <c r="M8" s="29">
        <v>7.37</v>
      </c>
      <c r="N8" s="29">
        <v>6.92</v>
      </c>
      <c r="O8" s="29">
        <v>391</v>
      </c>
      <c r="P8" s="29">
        <v>5</v>
      </c>
      <c r="Q8" s="37"/>
      <c r="R8" s="38"/>
      <c r="S8" s="54"/>
      <c r="T8" s="55"/>
      <c r="U8" s="39"/>
      <c r="V8" s="27"/>
      <c r="W8" s="55"/>
      <c r="X8" s="27"/>
    </row>
    <row r="9" s="3" customFormat="1" ht="22" customHeight="1" spans="1:24">
      <c r="A9" s="27">
        <v>5</v>
      </c>
      <c r="B9" s="53">
        <v>25043</v>
      </c>
      <c r="C9" s="29">
        <v>11010</v>
      </c>
      <c r="D9" s="29">
        <v>18.58</v>
      </c>
      <c r="E9" s="52">
        <v>466.7</v>
      </c>
      <c r="F9" s="52">
        <v>28.48</v>
      </c>
      <c r="G9" s="52">
        <v>38.36</v>
      </c>
      <c r="H9" s="52">
        <v>0.499</v>
      </c>
      <c r="I9" s="52">
        <v>7.06</v>
      </c>
      <c r="J9" s="52">
        <v>0.132</v>
      </c>
      <c r="K9" s="52">
        <v>48.09</v>
      </c>
      <c r="L9" s="52">
        <v>6.19</v>
      </c>
      <c r="M9" s="29">
        <v>7.38</v>
      </c>
      <c r="N9" s="29">
        <v>6.89</v>
      </c>
      <c r="O9" s="29">
        <v>465</v>
      </c>
      <c r="P9" s="29">
        <v>5</v>
      </c>
      <c r="Q9" s="37"/>
      <c r="R9" s="38"/>
      <c r="S9" s="54"/>
      <c r="T9" s="55"/>
      <c r="U9" s="39"/>
      <c r="V9" s="27"/>
      <c r="W9" s="55"/>
      <c r="X9" s="27"/>
    </row>
    <row r="10" s="3" customFormat="1" ht="22" customHeight="1" spans="1:24">
      <c r="A10" s="27">
        <v>6</v>
      </c>
      <c r="B10" s="53">
        <v>24962</v>
      </c>
      <c r="C10" s="29">
        <v>10810</v>
      </c>
      <c r="D10" s="29"/>
      <c r="E10" s="52">
        <v>401</v>
      </c>
      <c r="F10" s="52">
        <v>27.91</v>
      </c>
      <c r="G10" s="52">
        <v>44.2</v>
      </c>
      <c r="H10" s="52">
        <v>0.159</v>
      </c>
      <c r="I10" s="52">
        <v>5.81</v>
      </c>
      <c r="J10" s="52">
        <v>0.159</v>
      </c>
      <c r="K10" s="52">
        <v>49.9</v>
      </c>
      <c r="L10" s="52">
        <v>7.45</v>
      </c>
      <c r="M10" s="29">
        <v>7.41</v>
      </c>
      <c r="N10" s="29">
        <v>6.93</v>
      </c>
      <c r="O10" s="29">
        <v>461</v>
      </c>
      <c r="P10" s="29">
        <v>6</v>
      </c>
      <c r="Q10" s="37"/>
      <c r="R10" s="38"/>
      <c r="S10" s="54"/>
      <c r="T10" s="55"/>
      <c r="U10" s="39"/>
      <c r="V10" s="27"/>
      <c r="W10" s="55"/>
      <c r="X10" s="27"/>
    </row>
    <row r="11" s="3" customFormat="1" ht="22" customHeight="1" spans="1:24">
      <c r="A11" s="27">
        <v>7</v>
      </c>
      <c r="B11" s="53">
        <v>26030</v>
      </c>
      <c r="C11" s="29">
        <v>10720</v>
      </c>
      <c r="D11" s="29">
        <v>18.48</v>
      </c>
      <c r="E11" s="52">
        <v>397.8</v>
      </c>
      <c r="F11" s="52">
        <v>27.71</v>
      </c>
      <c r="G11" s="52">
        <v>44.83</v>
      </c>
      <c r="H11" s="52">
        <v>0.335</v>
      </c>
      <c r="I11" s="52">
        <v>7.14</v>
      </c>
      <c r="J11" s="52">
        <v>0.093</v>
      </c>
      <c r="K11" s="52">
        <v>52.36</v>
      </c>
      <c r="L11" s="52">
        <v>6.85</v>
      </c>
      <c r="M11" s="29">
        <v>7.33</v>
      </c>
      <c r="N11" s="29">
        <v>6.87</v>
      </c>
      <c r="O11" s="29">
        <v>499</v>
      </c>
      <c r="P11" s="29">
        <v>6</v>
      </c>
      <c r="Q11" s="37"/>
      <c r="R11" s="38"/>
      <c r="S11" s="54"/>
      <c r="T11" s="55"/>
      <c r="U11" s="39"/>
      <c r="V11" s="27"/>
      <c r="W11" s="55"/>
      <c r="X11" s="27"/>
    </row>
    <row r="12" s="3" customFormat="1" ht="22" customHeight="1" spans="1:24">
      <c r="A12" s="27">
        <v>8</v>
      </c>
      <c r="B12" s="53">
        <v>25420</v>
      </c>
      <c r="C12" s="29">
        <v>12310</v>
      </c>
      <c r="D12" s="29">
        <v>18.74</v>
      </c>
      <c r="E12" s="52">
        <v>440.6</v>
      </c>
      <c r="F12" s="52">
        <v>26.63</v>
      </c>
      <c r="G12" s="52">
        <v>44.74</v>
      </c>
      <c r="H12" s="52">
        <v>0.37</v>
      </c>
      <c r="I12" s="52">
        <v>5.55</v>
      </c>
      <c r="J12" s="52">
        <v>0.116</v>
      </c>
      <c r="K12" s="52">
        <v>46.48</v>
      </c>
      <c r="L12" s="52">
        <v>6.85</v>
      </c>
      <c r="M12" s="29">
        <v>7.38</v>
      </c>
      <c r="N12" s="29">
        <v>6.88</v>
      </c>
      <c r="O12" s="29">
        <v>365</v>
      </c>
      <c r="P12" s="29">
        <v>5</v>
      </c>
      <c r="Q12" s="37"/>
      <c r="R12" s="38"/>
      <c r="S12" s="54"/>
      <c r="T12" s="55"/>
      <c r="U12" s="39"/>
      <c r="V12" s="27"/>
      <c r="W12" s="55"/>
      <c r="X12" s="27"/>
    </row>
    <row r="13" s="3" customFormat="1" ht="22" customHeight="1" spans="1:24">
      <c r="A13" s="27">
        <v>9</v>
      </c>
      <c r="B13" s="53">
        <v>25910</v>
      </c>
      <c r="C13" s="29">
        <v>11880</v>
      </c>
      <c r="D13" s="29">
        <v>18.7</v>
      </c>
      <c r="E13" s="52">
        <v>428.1</v>
      </c>
      <c r="F13" s="52">
        <v>27.54</v>
      </c>
      <c r="G13" s="52">
        <v>42.7</v>
      </c>
      <c r="H13" s="52">
        <v>0.278</v>
      </c>
      <c r="I13" s="52">
        <v>6.4</v>
      </c>
      <c r="J13" s="52">
        <v>0.126</v>
      </c>
      <c r="K13" s="52">
        <v>48.14</v>
      </c>
      <c r="L13" s="52">
        <v>6.6</v>
      </c>
      <c r="M13" s="29">
        <v>7.39</v>
      </c>
      <c r="N13" s="29">
        <v>6.87</v>
      </c>
      <c r="O13" s="29">
        <v>364</v>
      </c>
      <c r="P13" s="29">
        <v>5</v>
      </c>
      <c r="Q13" s="37"/>
      <c r="R13" s="38"/>
      <c r="S13" s="54"/>
      <c r="T13" s="55"/>
      <c r="U13" s="39"/>
      <c r="V13" s="27"/>
      <c r="W13" s="55"/>
      <c r="X13" s="27"/>
    </row>
    <row r="14" s="3" customFormat="1" ht="22" customHeight="1" spans="1:24">
      <c r="A14" s="27">
        <v>10</v>
      </c>
      <c r="B14" s="53">
        <v>25280</v>
      </c>
      <c r="C14" s="29">
        <v>10960</v>
      </c>
      <c r="D14" s="29">
        <v>18.7</v>
      </c>
      <c r="E14" s="52">
        <v>491.3</v>
      </c>
      <c r="F14" s="52">
        <v>28.75</v>
      </c>
      <c r="G14" s="52">
        <v>43.76</v>
      </c>
      <c r="H14" s="52">
        <v>0.465</v>
      </c>
      <c r="I14" s="52">
        <v>6.99</v>
      </c>
      <c r="J14" s="52">
        <v>0.136</v>
      </c>
      <c r="K14" s="52">
        <v>53.27</v>
      </c>
      <c r="L14" s="52">
        <v>7.22</v>
      </c>
      <c r="M14" s="29">
        <v>7.35</v>
      </c>
      <c r="N14" s="29">
        <v>6.93</v>
      </c>
      <c r="O14" s="29">
        <v>476</v>
      </c>
      <c r="P14" s="29">
        <v>5</v>
      </c>
      <c r="Q14" s="37"/>
      <c r="R14" s="38"/>
      <c r="S14" s="54"/>
      <c r="T14" s="55"/>
      <c r="U14" s="39"/>
      <c r="V14" s="27"/>
      <c r="W14" s="55"/>
      <c r="X14" s="27"/>
    </row>
    <row r="15" s="3" customFormat="1" ht="22" customHeight="1" spans="1:24">
      <c r="A15" s="27">
        <v>11</v>
      </c>
      <c r="B15" s="53">
        <v>26075</v>
      </c>
      <c r="C15" s="29">
        <v>11490</v>
      </c>
      <c r="D15" s="29">
        <v>18.28</v>
      </c>
      <c r="E15" s="52">
        <v>368.7</v>
      </c>
      <c r="F15" s="52">
        <v>27.71</v>
      </c>
      <c r="G15" s="52">
        <v>38.59</v>
      </c>
      <c r="H15" s="52">
        <v>0.355</v>
      </c>
      <c r="I15" s="52">
        <v>4.31</v>
      </c>
      <c r="J15" s="52">
        <v>0.114</v>
      </c>
      <c r="K15" s="52">
        <v>40.73</v>
      </c>
      <c r="L15" s="52">
        <v>6.64</v>
      </c>
      <c r="M15" s="29">
        <v>7.31</v>
      </c>
      <c r="N15" s="29">
        <v>6.87</v>
      </c>
      <c r="O15" s="29">
        <v>352</v>
      </c>
      <c r="P15" s="29">
        <v>4</v>
      </c>
      <c r="Q15" s="37"/>
      <c r="R15" s="38"/>
      <c r="S15" s="54"/>
      <c r="T15" s="55"/>
      <c r="U15" s="39"/>
      <c r="V15" s="27"/>
      <c r="W15" s="55"/>
      <c r="X15" s="27"/>
    </row>
    <row r="16" s="3" customFormat="1" ht="22" customHeight="1" spans="1:24">
      <c r="A16" s="27">
        <v>12</v>
      </c>
      <c r="B16" s="53">
        <v>26770</v>
      </c>
      <c r="C16" s="29">
        <v>11490</v>
      </c>
      <c r="D16" s="29">
        <v>18.7</v>
      </c>
      <c r="E16" s="52">
        <v>471.6</v>
      </c>
      <c r="F16" s="52">
        <v>27.08</v>
      </c>
      <c r="G16" s="52">
        <v>35.72</v>
      </c>
      <c r="H16" s="52">
        <v>0.426</v>
      </c>
      <c r="I16" s="52">
        <v>6.19</v>
      </c>
      <c r="J16" s="52">
        <v>0.151</v>
      </c>
      <c r="K16" s="52">
        <v>45.11</v>
      </c>
      <c r="L16" s="52">
        <v>6.24</v>
      </c>
      <c r="M16" s="29">
        <v>7.39</v>
      </c>
      <c r="N16" s="29">
        <v>7.03</v>
      </c>
      <c r="O16" s="29">
        <v>368</v>
      </c>
      <c r="P16" s="29">
        <v>5</v>
      </c>
      <c r="Q16" s="37"/>
      <c r="R16" s="38"/>
      <c r="S16" s="29"/>
      <c r="T16" s="29"/>
      <c r="U16" s="29"/>
      <c r="V16" s="29"/>
      <c r="W16" s="29"/>
      <c r="X16" s="29"/>
    </row>
    <row r="17" s="3" customFormat="1" ht="22" customHeight="1" spans="1:24">
      <c r="A17" s="27">
        <v>13</v>
      </c>
      <c r="B17" s="53">
        <v>25343</v>
      </c>
      <c r="C17" s="29">
        <v>11260</v>
      </c>
      <c r="D17" s="29"/>
      <c r="E17" s="52">
        <v>489.7</v>
      </c>
      <c r="F17" s="52">
        <v>26.61</v>
      </c>
      <c r="G17" s="52">
        <v>43.03</v>
      </c>
      <c r="H17" s="52">
        <v>0.344</v>
      </c>
      <c r="I17" s="52">
        <v>6.97</v>
      </c>
      <c r="J17" s="52">
        <v>0.134</v>
      </c>
      <c r="K17" s="52">
        <v>46.19</v>
      </c>
      <c r="L17" s="52">
        <v>6.24</v>
      </c>
      <c r="M17" s="29">
        <v>7.34</v>
      </c>
      <c r="N17" s="29">
        <v>6.94</v>
      </c>
      <c r="O17" s="29">
        <v>401</v>
      </c>
      <c r="P17" s="29">
        <v>6</v>
      </c>
      <c r="Q17" s="37"/>
      <c r="R17" s="38"/>
      <c r="S17" s="29"/>
      <c r="T17" s="29"/>
      <c r="U17" s="29"/>
      <c r="V17" s="29"/>
      <c r="W17" s="29"/>
      <c r="X17" s="29"/>
    </row>
    <row r="18" s="3" customFormat="1" ht="22" customHeight="1" spans="1:24">
      <c r="A18" s="27">
        <v>14</v>
      </c>
      <c r="B18" s="53">
        <v>25545</v>
      </c>
      <c r="C18" s="29">
        <v>11350</v>
      </c>
      <c r="D18" s="29">
        <v>18.32</v>
      </c>
      <c r="E18" s="52">
        <v>491.3</v>
      </c>
      <c r="F18" s="52">
        <v>27.85</v>
      </c>
      <c r="G18" s="52">
        <v>45.53</v>
      </c>
      <c r="H18" s="52">
        <v>0.495</v>
      </c>
      <c r="I18" s="52">
        <v>5.65</v>
      </c>
      <c r="J18" s="52">
        <v>0.168</v>
      </c>
      <c r="K18" s="52">
        <v>56.91</v>
      </c>
      <c r="L18" s="52">
        <v>6.11</v>
      </c>
      <c r="M18" s="29">
        <v>7.39</v>
      </c>
      <c r="N18" s="29">
        <v>6.92</v>
      </c>
      <c r="O18" s="29">
        <v>411</v>
      </c>
      <c r="P18" s="29">
        <v>5</v>
      </c>
      <c r="Q18" s="27"/>
      <c r="R18" s="38"/>
      <c r="S18" s="29"/>
      <c r="T18" s="29"/>
      <c r="U18" s="29"/>
      <c r="V18" s="29"/>
      <c r="W18" s="29"/>
      <c r="X18" s="29"/>
    </row>
    <row r="19" s="3" customFormat="1" ht="22" customHeight="1" spans="1:24">
      <c r="A19" s="27">
        <v>15</v>
      </c>
      <c r="B19" s="53">
        <v>25525</v>
      </c>
      <c r="C19" s="29">
        <v>11460</v>
      </c>
      <c r="D19" s="29"/>
      <c r="E19" s="52">
        <v>486.9</v>
      </c>
      <c r="F19" s="52">
        <v>25.58</v>
      </c>
      <c r="G19" s="52">
        <v>38.59</v>
      </c>
      <c r="H19" s="52">
        <v>0.362</v>
      </c>
      <c r="I19" s="52">
        <v>6.3</v>
      </c>
      <c r="J19" s="52">
        <v>0.152</v>
      </c>
      <c r="K19" s="52">
        <v>57.55</v>
      </c>
      <c r="L19" s="52">
        <v>5.8</v>
      </c>
      <c r="M19" s="29">
        <v>7.39</v>
      </c>
      <c r="N19" s="29">
        <v>6.91</v>
      </c>
      <c r="O19" s="29">
        <v>442</v>
      </c>
      <c r="P19" s="29">
        <v>5</v>
      </c>
      <c r="Q19" s="37"/>
      <c r="R19" s="38"/>
      <c r="S19" s="29"/>
      <c r="T19" s="29"/>
      <c r="U19" s="29"/>
      <c r="V19" s="29"/>
      <c r="W19" s="29"/>
      <c r="X19" s="29"/>
    </row>
    <row r="20" s="3" customFormat="1" ht="22" customHeight="1" spans="1:24">
      <c r="A20" s="27">
        <v>16</v>
      </c>
      <c r="B20" s="53">
        <v>17457</v>
      </c>
      <c r="C20" s="29">
        <v>10440</v>
      </c>
      <c r="D20" s="29">
        <v>18.32</v>
      </c>
      <c r="E20" s="52">
        <v>496.1</v>
      </c>
      <c r="F20" s="52">
        <v>27.03</v>
      </c>
      <c r="G20" s="52">
        <v>36.74</v>
      </c>
      <c r="H20" s="52">
        <v>0.38</v>
      </c>
      <c r="I20" s="52">
        <v>5.54</v>
      </c>
      <c r="J20" s="52">
        <v>0.13</v>
      </c>
      <c r="K20" s="52">
        <v>40.78</v>
      </c>
      <c r="L20" s="52">
        <v>5.24</v>
      </c>
      <c r="M20" s="29">
        <v>7.41</v>
      </c>
      <c r="N20" s="29">
        <v>6.94</v>
      </c>
      <c r="O20" s="29">
        <v>355</v>
      </c>
      <c r="P20" s="29">
        <v>4</v>
      </c>
      <c r="Q20" s="37"/>
      <c r="R20" s="38"/>
      <c r="S20" s="29"/>
      <c r="T20" s="29"/>
      <c r="U20" s="29"/>
      <c r="V20" s="29"/>
      <c r="W20" s="29"/>
      <c r="X20" s="29"/>
    </row>
    <row r="21" s="3" customFormat="1" ht="22" customHeight="1" spans="1:24">
      <c r="A21" s="27">
        <v>17</v>
      </c>
      <c r="B21" s="53">
        <v>24740</v>
      </c>
      <c r="C21" s="29">
        <v>10770</v>
      </c>
      <c r="D21" s="29">
        <v>18.54</v>
      </c>
      <c r="E21" s="52">
        <v>571.3</v>
      </c>
      <c r="F21" s="52">
        <v>26.11</v>
      </c>
      <c r="G21" s="52">
        <v>46.9</v>
      </c>
      <c r="H21" s="52">
        <v>0.458</v>
      </c>
      <c r="I21" s="52">
        <v>6.46</v>
      </c>
      <c r="J21" s="52">
        <v>0.144</v>
      </c>
      <c r="K21" s="52">
        <v>52.84</v>
      </c>
      <c r="L21" s="52">
        <v>6.67</v>
      </c>
      <c r="M21" s="29">
        <v>7.34</v>
      </c>
      <c r="N21" s="29">
        <v>7.03</v>
      </c>
      <c r="O21" s="29">
        <v>483</v>
      </c>
      <c r="P21" s="29">
        <v>5</v>
      </c>
      <c r="Q21" s="37"/>
      <c r="R21" s="38"/>
      <c r="S21" s="29"/>
      <c r="T21" s="29"/>
      <c r="U21" s="29"/>
      <c r="V21" s="29"/>
      <c r="W21" s="29"/>
      <c r="X21" s="29"/>
    </row>
    <row r="22" s="3" customFormat="1" ht="22" customHeight="1" spans="1:24">
      <c r="A22" s="27">
        <v>18</v>
      </c>
      <c r="B22" s="53">
        <v>25944</v>
      </c>
      <c r="C22" s="29">
        <v>10720</v>
      </c>
      <c r="D22" s="29">
        <v>18.42</v>
      </c>
      <c r="E22" s="52">
        <v>565.4</v>
      </c>
      <c r="F22" s="52">
        <v>26.03</v>
      </c>
      <c r="G22" s="52">
        <v>46</v>
      </c>
      <c r="H22" s="52">
        <v>0.528</v>
      </c>
      <c r="I22" s="52">
        <v>7.97</v>
      </c>
      <c r="J22" s="52">
        <v>0.236</v>
      </c>
      <c r="K22" s="52">
        <v>52.14</v>
      </c>
      <c r="L22" s="52">
        <v>6.58</v>
      </c>
      <c r="M22" s="29">
        <v>7.35</v>
      </c>
      <c r="N22" s="29">
        <v>7.06</v>
      </c>
      <c r="O22" s="29">
        <v>394</v>
      </c>
      <c r="P22" s="29">
        <v>5</v>
      </c>
      <c r="Q22" s="37"/>
      <c r="R22" s="38"/>
      <c r="S22" s="29"/>
      <c r="T22" s="29"/>
      <c r="U22" s="29"/>
      <c r="V22" s="29"/>
      <c r="W22" s="29"/>
      <c r="X22" s="29"/>
    </row>
    <row r="23" s="3" customFormat="1" ht="22" customHeight="1" spans="1:24">
      <c r="A23" s="27">
        <v>19</v>
      </c>
      <c r="B23" s="53">
        <v>23677</v>
      </c>
      <c r="C23" s="29">
        <v>10910</v>
      </c>
      <c r="D23" s="29"/>
      <c r="E23" s="52">
        <v>639.3</v>
      </c>
      <c r="F23" s="52">
        <v>27.73</v>
      </c>
      <c r="G23" s="52">
        <v>46.53</v>
      </c>
      <c r="H23" s="52">
        <v>0.343</v>
      </c>
      <c r="I23" s="52">
        <v>8.04</v>
      </c>
      <c r="J23" s="52">
        <v>0.154</v>
      </c>
      <c r="K23" s="52">
        <v>58.61</v>
      </c>
      <c r="L23" s="52">
        <v>6.7</v>
      </c>
      <c r="M23" s="29">
        <v>7.39</v>
      </c>
      <c r="N23" s="29">
        <v>6.94</v>
      </c>
      <c r="O23" s="29">
        <v>499</v>
      </c>
      <c r="P23" s="29">
        <v>6</v>
      </c>
      <c r="Q23" s="37"/>
      <c r="R23" s="38"/>
      <c r="S23" s="29"/>
      <c r="T23" s="29"/>
      <c r="U23" s="29"/>
      <c r="V23" s="29"/>
      <c r="W23" s="29"/>
      <c r="X23" s="29"/>
    </row>
    <row r="24" s="3" customFormat="1" ht="22" customHeight="1" spans="1:24">
      <c r="A24" s="27">
        <v>20</v>
      </c>
      <c r="B24" s="53">
        <v>23799</v>
      </c>
      <c r="C24" s="29">
        <v>10540</v>
      </c>
      <c r="D24" s="29">
        <v>18.84</v>
      </c>
      <c r="E24" s="52">
        <v>533.7</v>
      </c>
      <c r="F24" s="52">
        <v>28.01</v>
      </c>
      <c r="G24" s="52">
        <v>38.61</v>
      </c>
      <c r="H24" s="52">
        <v>0.466</v>
      </c>
      <c r="I24" s="52">
        <v>6.8</v>
      </c>
      <c r="J24" s="52">
        <v>0.109</v>
      </c>
      <c r="K24" s="52">
        <v>47.4</v>
      </c>
      <c r="L24" s="52">
        <v>7.06</v>
      </c>
      <c r="M24" s="29">
        <v>7.41</v>
      </c>
      <c r="N24" s="29">
        <v>6.95</v>
      </c>
      <c r="O24" s="29">
        <v>493</v>
      </c>
      <c r="P24" s="29">
        <v>6</v>
      </c>
      <c r="Q24" s="37"/>
      <c r="R24" s="38"/>
      <c r="S24" s="29"/>
      <c r="T24" s="29"/>
      <c r="U24" s="29"/>
      <c r="V24" s="29"/>
      <c r="W24" s="29"/>
      <c r="X24" s="29"/>
    </row>
    <row r="25" s="3" customFormat="1" ht="22" customHeight="1" spans="1:24">
      <c r="A25" s="27">
        <v>21</v>
      </c>
      <c r="B25" s="53">
        <v>25273</v>
      </c>
      <c r="C25" s="29">
        <v>11870</v>
      </c>
      <c r="D25" s="29">
        <v>18.56</v>
      </c>
      <c r="E25" s="52">
        <v>560.8</v>
      </c>
      <c r="F25" s="52">
        <v>26.63</v>
      </c>
      <c r="G25" s="52">
        <v>45.51</v>
      </c>
      <c r="H25" s="52">
        <v>0.461</v>
      </c>
      <c r="I25" s="52">
        <v>7.56</v>
      </c>
      <c r="J25" s="52">
        <v>0.131</v>
      </c>
      <c r="K25" s="52">
        <v>50.29</v>
      </c>
      <c r="L25" s="52">
        <v>6</v>
      </c>
      <c r="M25" s="29">
        <v>7.44</v>
      </c>
      <c r="N25" s="29">
        <v>7.05</v>
      </c>
      <c r="O25" s="29">
        <v>523</v>
      </c>
      <c r="P25" s="29">
        <v>5</v>
      </c>
      <c r="Q25" s="37"/>
      <c r="R25" s="38"/>
      <c r="S25" s="29"/>
      <c r="T25" s="29"/>
      <c r="U25" s="29"/>
      <c r="V25" s="29"/>
      <c r="W25" s="29"/>
      <c r="X25" s="29"/>
    </row>
    <row r="26" s="3" customFormat="1" ht="22" customHeight="1" spans="1:24">
      <c r="A26" s="27">
        <v>22</v>
      </c>
      <c r="B26" s="53">
        <v>25519</v>
      </c>
      <c r="C26" s="29">
        <v>11360</v>
      </c>
      <c r="D26" s="29"/>
      <c r="E26" s="52">
        <v>513.6</v>
      </c>
      <c r="F26" s="52">
        <v>25.61</v>
      </c>
      <c r="G26" s="52">
        <v>42.43</v>
      </c>
      <c r="H26" s="52">
        <v>0.418</v>
      </c>
      <c r="I26" s="52">
        <v>6.53</v>
      </c>
      <c r="J26" s="52">
        <v>0.133</v>
      </c>
      <c r="K26" s="52">
        <v>48.96</v>
      </c>
      <c r="L26" s="52">
        <v>5.8</v>
      </c>
      <c r="M26" s="29">
        <v>7.39</v>
      </c>
      <c r="N26" s="29">
        <v>7.06</v>
      </c>
      <c r="O26" s="29">
        <v>374</v>
      </c>
      <c r="P26" s="29">
        <v>6</v>
      </c>
      <c r="Q26" s="37"/>
      <c r="R26" s="38"/>
      <c r="S26" s="29"/>
      <c r="T26" s="29"/>
      <c r="U26" s="29"/>
      <c r="V26" s="29"/>
      <c r="W26" s="29"/>
      <c r="X26" s="29"/>
    </row>
    <row r="27" s="3" customFormat="1" ht="22" customHeight="1" spans="1:24">
      <c r="A27" s="27">
        <v>23</v>
      </c>
      <c r="B27" s="53">
        <v>24147</v>
      </c>
      <c r="C27" s="29">
        <v>11390</v>
      </c>
      <c r="D27" s="29">
        <v>39.2</v>
      </c>
      <c r="E27" s="52">
        <v>406.3</v>
      </c>
      <c r="F27" s="52">
        <v>26.05</v>
      </c>
      <c r="G27" s="52">
        <v>42.51</v>
      </c>
      <c r="H27" s="52">
        <v>0.462</v>
      </c>
      <c r="I27" s="52">
        <v>5</v>
      </c>
      <c r="J27" s="52">
        <v>0.108</v>
      </c>
      <c r="K27" s="52">
        <v>48.51</v>
      </c>
      <c r="L27" s="52">
        <v>5.18</v>
      </c>
      <c r="M27" s="29">
        <v>7.39</v>
      </c>
      <c r="N27" s="29">
        <v>7.04</v>
      </c>
      <c r="O27" s="29">
        <v>436</v>
      </c>
      <c r="P27" s="29">
        <v>4</v>
      </c>
      <c r="Q27" s="37"/>
      <c r="R27" s="38"/>
      <c r="S27" s="29"/>
      <c r="T27" s="29"/>
      <c r="U27" s="29"/>
      <c r="V27" s="29"/>
      <c r="W27" s="29"/>
      <c r="X27" s="29"/>
    </row>
    <row r="28" s="3" customFormat="1" ht="22" customHeight="1" spans="1:24">
      <c r="A28" s="27">
        <v>24</v>
      </c>
      <c r="B28" s="53">
        <v>25873</v>
      </c>
      <c r="C28" s="29">
        <v>11440</v>
      </c>
      <c r="D28" s="29">
        <v>18.52</v>
      </c>
      <c r="E28" s="52">
        <v>514.7</v>
      </c>
      <c r="F28" s="52">
        <v>26.63</v>
      </c>
      <c r="G28" s="52">
        <v>35.49</v>
      </c>
      <c r="H28" s="52">
        <v>0.486</v>
      </c>
      <c r="I28" s="52">
        <v>5.04</v>
      </c>
      <c r="J28" s="52">
        <v>0.129</v>
      </c>
      <c r="K28" s="52">
        <v>44.48</v>
      </c>
      <c r="L28" s="52">
        <v>5.55</v>
      </c>
      <c r="M28" s="29">
        <v>7.41</v>
      </c>
      <c r="N28" s="29">
        <v>6.94</v>
      </c>
      <c r="O28" s="29">
        <v>342</v>
      </c>
      <c r="P28" s="29">
        <v>6</v>
      </c>
      <c r="Q28" s="37"/>
      <c r="R28" s="38"/>
      <c r="S28" s="29"/>
      <c r="T28" s="29"/>
      <c r="U28" s="29"/>
      <c r="V28" s="29"/>
      <c r="W28" s="29"/>
      <c r="X28" s="29"/>
    </row>
    <row r="29" s="3" customFormat="1" ht="22" customHeight="1" spans="1:24">
      <c r="A29" s="27">
        <v>25</v>
      </c>
      <c r="B29" s="53">
        <v>25533</v>
      </c>
      <c r="C29" s="29">
        <v>11290</v>
      </c>
      <c r="D29" s="29">
        <v>18.54</v>
      </c>
      <c r="E29" s="52">
        <v>438.6</v>
      </c>
      <c r="F29" s="52">
        <v>25.18</v>
      </c>
      <c r="G29" s="52">
        <v>33.34</v>
      </c>
      <c r="H29" s="52">
        <v>0.396</v>
      </c>
      <c r="I29" s="52">
        <v>4.85</v>
      </c>
      <c r="J29" s="52">
        <v>0.097</v>
      </c>
      <c r="K29" s="52">
        <v>42.95</v>
      </c>
      <c r="L29" s="52">
        <v>6.15</v>
      </c>
      <c r="M29" s="29">
        <v>7.38</v>
      </c>
      <c r="N29" s="29">
        <v>6.92</v>
      </c>
      <c r="O29" s="29">
        <v>306</v>
      </c>
      <c r="P29" s="29">
        <v>5</v>
      </c>
      <c r="Q29" s="37"/>
      <c r="R29" s="38"/>
      <c r="S29" s="29"/>
      <c r="T29" s="29"/>
      <c r="U29" s="29"/>
      <c r="V29" s="29"/>
      <c r="W29" s="29"/>
      <c r="X29" s="29"/>
    </row>
    <row r="30" s="3" customFormat="1" ht="22" customHeight="1" spans="1:24">
      <c r="A30" s="27">
        <v>26</v>
      </c>
      <c r="B30" s="53">
        <v>25375</v>
      </c>
      <c r="C30" s="29">
        <v>11430</v>
      </c>
      <c r="D30" s="29"/>
      <c r="E30" s="52">
        <v>477.1</v>
      </c>
      <c r="F30" s="52">
        <v>25.49</v>
      </c>
      <c r="G30" s="52">
        <v>38.94</v>
      </c>
      <c r="H30" s="52">
        <v>0.543</v>
      </c>
      <c r="I30" s="52">
        <v>6.38</v>
      </c>
      <c r="J30" s="52">
        <v>0.126</v>
      </c>
      <c r="K30" s="52">
        <v>44.8</v>
      </c>
      <c r="L30" s="52">
        <v>6.53</v>
      </c>
      <c r="M30" s="29">
        <v>7.43</v>
      </c>
      <c r="N30" s="29">
        <v>7.04</v>
      </c>
      <c r="O30" s="29">
        <v>364</v>
      </c>
      <c r="P30" s="29">
        <v>5</v>
      </c>
      <c r="Q30" s="37"/>
      <c r="R30" s="38"/>
      <c r="S30" s="29"/>
      <c r="T30" s="29"/>
      <c r="U30" s="29"/>
      <c r="V30" s="29"/>
      <c r="W30" s="29"/>
      <c r="X30" s="29"/>
    </row>
    <row r="31" s="3" customFormat="1" ht="22" customHeight="1" spans="1:24">
      <c r="A31" s="27">
        <v>27</v>
      </c>
      <c r="B31" s="53">
        <v>24257</v>
      </c>
      <c r="C31" s="29">
        <v>10380</v>
      </c>
      <c r="D31" s="29">
        <v>18.58</v>
      </c>
      <c r="E31" s="52">
        <v>365.4</v>
      </c>
      <c r="F31" s="52">
        <v>23.49</v>
      </c>
      <c r="G31" s="52">
        <v>19.48</v>
      </c>
      <c r="H31" s="52">
        <v>0.316</v>
      </c>
      <c r="I31" s="52">
        <v>2.94</v>
      </c>
      <c r="J31" s="52">
        <v>0.094</v>
      </c>
      <c r="K31" s="52">
        <v>29.8</v>
      </c>
      <c r="L31" s="52">
        <v>4.16</v>
      </c>
      <c r="M31" s="29">
        <v>7.35</v>
      </c>
      <c r="N31" s="29">
        <v>6.91</v>
      </c>
      <c r="O31" s="29">
        <v>284</v>
      </c>
      <c r="P31" s="29">
        <v>4</v>
      </c>
      <c r="Q31" s="37"/>
      <c r="R31" s="38"/>
      <c r="S31" s="29"/>
      <c r="T31" s="29"/>
      <c r="U31" s="29"/>
      <c r="V31" s="29"/>
      <c r="W31" s="29"/>
      <c r="X31" s="29"/>
    </row>
    <row r="32" s="3" customFormat="1" ht="22" customHeight="1" spans="1:24">
      <c r="A32" s="27">
        <v>28</v>
      </c>
      <c r="B32" s="53">
        <v>26965</v>
      </c>
      <c r="C32" s="29">
        <v>10250</v>
      </c>
      <c r="D32" s="29">
        <v>18.52</v>
      </c>
      <c r="E32" s="52">
        <v>343.1</v>
      </c>
      <c r="F32" s="52">
        <v>24.49</v>
      </c>
      <c r="G32" s="52">
        <v>19.37</v>
      </c>
      <c r="H32" s="52">
        <v>0.362</v>
      </c>
      <c r="I32" s="52">
        <v>3.31</v>
      </c>
      <c r="J32" s="52">
        <v>0.13</v>
      </c>
      <c r="K32" s="52">
        <v>26.65</v>
      </c>
      <c r="L32" s="52">
        <v>4.59</v>
      </c>
      <c r="M32" s="29">
        <v>7.33</v>
      </c>
      <c r="N32" s="29">
        <v>6.92</v>
      </c>
      <c r="O32" s="29">
        <v>274</v>
      </c>
      <c r="P32" s="29">
        <v>6</v>
      </c>
      <c r="Q32" s="37"/>
      <c r="R32" s="38"/>
      <c r="S32" s="29"/>
      <c r="T32" s="29"/>
      <c r="U32" s="29"/>
      <c r="V32" s="29"/>
      <c r="W32" s="29"/>
      <c r="X32" s="29"/>
    </row>
    <row r="33" s="3" customFormat="1" ht="22" customHeight="1" spans="1:24">
      <c r="A33" s="27">
        <v>29</v>
      </c>
      <c r="B33" s="53">
        <v>25069</v>
      </c>
      <c r="C33" s="29">
        <v>8970</v>
      </c>
      <c r="D33" s="29"/>
      <c r="E33" s="52">
        <v>406.7</v>
      </c>
      <c r="F33" s="52">
        <v>25.53</v>
      </c>
      <c r="G33" s="52">
        <v>24.06</v>
      </c>
      <c r="H33" s="52">
        <v>0.316</v>
      </c>
      <c r="I33" s="52">
        <v>3.57</v>
      </c>
      <c r="J33" s="52">
        <v>0.093</v>
      </c>
      <c r="K33" s="52">
        <v>32.74</v>
      </c>
      <c r="L33" s="52">
        <v>4.64</v>
      </c>
      <c r="M33" s="29">
        <v>7.38</v>
      </c>
      <c r="N33" s="29">
        <v>6.96</v>
      </c>
      <c r="O33" s="29">
        <v>301</v>
      </c>
      <c r="P33" s="29">
        <v>5</v>
      </c>
      <c r="Q33" s="37"/>
      <c r="R33" s="38"/>
      <c r="S33" s="29"/>
      <c r="T33" s="29"/>
      <c r="U33" s="29"/>
      <c r="V33" s="29"/>
      <c r="W33" s="29"/>
      <c r="X33" s="29"/>
    </row>
    <row r="34" s="3" customFormat="1" ht="22" customHeight="1" spans="1:24">
      <c r="A34" s="27">
        <v>30</v>
      </c>
      <c r="B34" s="53">
        <v>25152</v>
      </c>
      <c r="C34" s="29">
        <v>9400</v>
      </c>
      <c r="D34" s="29">
        <v>37.86</v>
      </c>
      <c r="E34" s="52">
        <v>270.8</v>
      </c>
      <c r="F34" s="52">
        <v>26.03</v>
      </c>
      <c r="G34" s="52">
        <v>20.47</v>
      </c>
      <c r="H34" s="52">
        <v>0.251</v>
      </c>
      <c r="I34" s="52">
        <v>3.87</v>
      </c>
      <c r="J34" s="52">
        <v>0.132</v>
      </c>
      <c r="K34" s="52">
        <v>25.96</v>
      </c>
      <c r="L34" s="52">
        <v>5.89</v>
      </c>
      <c r="M34" s="29">
        <v>7.35</v>
      </c>
      <c r="N34" s="29">
        <v>7.02</v>
      </c>
      <c r="O34" s="29">
        <v>208</v>
      </c>
      <c r="P34" s="29">
        <v>5</v>
      </c>
      <c r="Q34" s="37"/>
      <c r="R34" s="38"/>
      <c r="S34" s="29"/>
      <c r="T34" s="29"/>
      <c r="U34" s="29"/>
      <c r="V34" s="29"/>
      <c r="W34" s="29"/>
      <c r="X34" s="29"/>
    </row>
    <row r="35" s="3" customFormat="1" ht="22" customHeight="1" spans="1:24">
      <c r="A35" s="27">
        <v>31</v>
      </c>
      <c r="B35" s="53">
        <v>27249</v>
      </c>
      <c r="C35" s="31">
        <v>9600</v>
      </c>
      <c r="D35" s="31">
        <v>18.68</v>
      </c>
      <c r="E35" s="52">
        <v>198.3</v>
      </c>
      <c r="F35" s="52">
        <v>24.48</v>
      </c>
      <c r="G35" s="52">
        <v>10.78</v>
      </c>
      <c r="H35" s="52">
        <v>0.481</v>
      </c>
      <c r="I35" s="52">
        <v>2.11</v>
      </c>
      <c r="J35" s="52">
        <v>0.117</v>
      </c>
      <c r="K35" s="52">
        <v>21.93</v>
      </c>
      <c r="L35" s="52">
        <v>4.91</v>
      </c>
      <c r="M35" s="32">
        <v>7.41</v>
      </c>
      <c r="N35" s="31">
        <v>6.96</v>
      </c>
      <c r="O35" s="32">
        <v>208</v>
      </c>
      <c r="P35" s="31">
        <v>5</v>
      </c>
      <c r="Q35" s="37"/>
      <c r="R35" s="38"/>
      <c r="S35" s="29"/>
      <c r="T35" s="29"/>
      <c r="U35" s="29"/>
      <c r="V35" s="29"/>
      <c r="W35" s="29"/>
      <c r="X35" s="29"/>
    </row>
    <row r="36" s="3" customFormat="1" ht="22" customHeight="1" spans="1:24">
      <c r="A36" s="27" t="s">
        <v>22</v>
      </c>
      <c r="B36" s="2">
        <f>SUM(B5:B35)</f>
        <v>777130</v>
      </c>
      <c r="C36" s="2">
        <f>SUM(C5:C35)</f>
        <v>339770</v>
      </c>
      <c r="D36" s="2">
        <f>SUM(D5:D35)</f>
        <v>468.22</v>
      </c>
      <c r="E36" s="14">
        <f>AVERAGE(E5:E35)</f>
        <v>457.674193548387</v>
      </c>
      <c r="F36" s="14">
        <f t="shared" ref="F36:P36" si="0">AVERAGE(F5:F35)</f>
        <v>26.7248387096774</v>
      </c>
      <c r="G36" s="14">
        <f t="shared" si="0"/>
        <v>37.5690322580645</v>
      </c>
      <c r="H36" s="14">
        <f t="shared" si="0"/>
        <v>0.400451612903226</v>
      </c>
      <c r="I36" s="14">
        <f t="shared" si="0"/>
        <v>5.72387096774193</v>
      </c>
      <c r="J36" s="14">
        <f t="shared" si="0"/>
        <v>0.131935483870968</v>
      </c>
      <c r="K36" s="14">
        <f t="shared" si="0"/>
        <v>45.2383870967742</v>
      </c>
      <c r="L36" s="14">
        <f t="shared" si="0"/>
        <v>6.13870967741935</v>
      </c>
      <c r="M36" s="14">
        <f t="shared" si="0"/>
        <v>7.37806451612903</v>
      </c>
      <c r="N36" s="14">
        <f t="shared" si="0"/>
        <v>6.94838709677419</v>
      </c>
      <c r="O36" s="14">
        <f t="shared" si="0"/>
        <v>389.806451612903</v>
      </c>
      <c r="P36" s="14">
        <f t="shared" si="0"/>
        <v>5.19354838709677</v>
      </c>
      <c r="Q36" s="14"/>
      <c r="R36" s="14"/>
      <c r="S36" s="29" t="e">
        <f>AVERAGE(S5:S35)</f>
        <v>#DIV/0!</v>
      </c>
      <c r="T36" s="29" t="e">
        <f>AVERAGE(T5:T35)</f>
        <v>#DIV/0!</v>
      </c>
      <c r="U36" s="29" t="e">
        <f>AVERAGE(U5:U35)</f>
        <v>#DIV/0!</v>
      </c>
      <c r="V36" s="29"/>
      <c r="W36" s="29" t="e">
        <f>AVERAGE(W5:W35)</f>
        <v>#DIV/0!</v>
      </c>
      <c r="X36" s="29">
        <f>D36/B36*10000</f>
        <v>6.02498938401555</v>
      </c>
    </row>
    <row r="37" s="4" customFormat="1" ht="22" customHeight="1" spans="3:22">
      <c r="C37" s="34" t="s">
        <v>23</v>
      </c>
      <c r="D37" s="34"/>
      <c r="G37" s="35"/>
      <c r="H37" s="35"/>
      <c r="I37" s="35"/>
      <c r="L37" s="36" t="s">
        <v>24</v>
      </c>
      <c r="M37" s="36"/>
      <c r="U37" s="34" t="s">
        <v>25</v>
      </c>
      <c r="V37" s="34"/>
    </row>
  </sheetData>
  <mergeCells count="15">
    <mergeCell ref="A1:X1"/>
    <mergeCell ref="E2:R2"/>
    <mergeCell ref="S2:X2"/>
    <mergeCell ref="E3:F3"/>
    <mergeCell ref="G3:H3"/>
    <mergeCell ref="I3:J3"/>
    <mergeCell ref="K3:L3"/>
    <mergeCell ref="M3:N3"/>
    <mergeCell ref="O3:P3"/>
    <mergeCell ref="Q3:R3"/>
    <mergeCell ref="L37:M37"/>
    <mergeCell ref="A2:A4"/>
    <mergeCell ref="B2:B4"/>
    <mergeCell ref="C2:C4"/>
    <mergeCell ref="D2:D4"/>
  </mergeCells>
  <pageMargins left="0.196527777777778" right="0.196527777777778" top="0.196527777777778" bottom="0.196527777777778" header="0.313888888888889" footer="0.313888888888889"/>
  <pageSetup paperSize="9" scale="64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6"/>
  <sheetViews>
    <sheetView topLeftCell="A6" workbookViewId="0">
      <selection activeCell="P34" sqref="P34"/>
    </sheetView>
  </sheetViews>
  <sheetFormatPr defaultColWidth="9" defaultRowHeight="13.5"/>
  <cols>
    <col min="1" max="1" width="4.375" style="3" customWidth="1"/>
    <col min="2" max="2" width="9.75" customWidth="1"/>
    <col min="3" max="3" width="9" customWidth="1"/>
    <col min="4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9.875" customWidth="1"/>
    <col min="19" max="24" width="12.3833333333333" customWidth="1"/>
  </cols>
  <sheetData>
    <row r="1" ht="36" customHeight="1" spans="1:24">
      <c r="A1" s="23" t="s">
        <v>30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customFormat="1" ht="22" customHeight="1" spans="1:24">
      <c r="A2" s="12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 t="s">
        <v>6</v>
      </c>
      <c r="T2" s="12"/>
      <c r="U2" s="12"/>
      <c r="V2" s="12"/>
      <c r="W2" s="12"/>
      <c r="X2" s="12"/>
    </row>
    <row r="3" s="3" customFormat="1" ht="22" customHeight="1" spans="1:24">
      <c r="A3" s="12"/>
      <c r="B3" s="11"/>
      <c r="C3" s="11"/>
      <c r="D3" s="11"/>
      <c r="E3" s="12" t="s">
        <v>7</v>
      </c>
      <c r="F3" s="12"/>
      <c r="G3" s="12" t="s">
        <v>8</v>
      </c>
      <c r="H3" s="12"/>
      <c r="I3" s="12" t="s">
        <v>9</v>
      </c>
      <c r="J3" s="12"/>
      <c r="K3" s="12" t="s">
        <v>10</v>
      </c>
      <c r="L3" s="12"/>
      <c r="M3" s="12" t="s">
        <v>11</v>
      </c>
      <c r="N3" s="12"/>
      <c r="O3" s="12" t="s">
        <v>12</v>
      </c>
      <c r="P3" s="12"/>
      <c r="Q3" s="12" t="s">
        <v>13</v>
      </c>
      <c r="R3" s="12"/>
      <c r="S3" s="20" t="s">
        <v>14</v>
      </c>
      <c r="T3" s="21" t="s">
        <v>15</v>
      </c>
      <c r="U3" s="21" t="s">
        <v>11</v>
      </c>
      <c r="V3" s="21" t="s">
        <v>16</v>
      </c>
      <c r="W3" s="21" t="s">
        <v>17</v>
      </c>
      <c r="X3" s="21" t="s">
        <v>18</v>
      </c>
    </row>
    <row r="4" s="3" customFormat="1" ht="22" customHeight="1" spans="1:24">
      <c r="A4" s="12"/>
      <c r="B4" s="11"/>
      <c r="C4" s="11"/>
      <c r="D4" s="11"/>
      <c r="E4" s="12" t="s">
        <v>19</v>
      </c>
      <c r="F4" s="12" t="s">
        <v>20</v>
      </c>
      <c r="G4" s="12" t="s">
        <v>19</v>
      </c>
      <c r="H4" s="12" t="s">
        <v>20</v>
      </c>
      <c r="I4" s="12" t="s">
        <v>19</v>
      </c>
      <c r="J4" s="12" t="s">
        <v>20</v>
      </c>
      <c r="K4" s="12" t="s">
        <v>19</v>
      </c>
      <c r="L4" s="12" t="s">
        <v>20</v>
      </c>
      <c r="M4" s="12" t="s">
        <v>19</v>
      </c>
      <c r="N4" s="12" t="s">
        <v>20</v>
      </c>
      <c r="O4" s="12" t="s">
        <v>19</v>
      </c>
      <c r="P4" s="12" t="s">
        <v>20</v>
      </c>
      <c r="Q4" s="12" t="s">
        <v>19</v>
      </c>
      <c r="R4" s="12" t="s">
        <v>20</v>
      </c>
      <c r="S4" s="20" t="s">
        <v>20</v>
      </c>
      <c r="T4" s="20" t="s">
        <v>20</v>
      </c>
      <c r="U4" s="20" t="s">
        <v>20</v>
      </c>
      <c r="V4" s="20" t="s">
        <v>20</v>
      </c>
      <c r="W4" s="20" t="s">
        <v>20</v>
      </c>
      <c r="X4" s="20" t="s">
        <v>20</v>
      </c>
    </row>
    <row r="5" s="3" customFormat="1" ht="22" customHeight="1" spans="1:24">
      <c r="A5" s="27">
        <v>1</v>
      </c>
      <c r="B5" s="28">
        <v>27012</v>
      </c>
      <c r="C5" s="29">
        <v>9000</v>
      </c>
      <c r="D5" s="29">
        <v>18.72</v>
      </c>
      <c r="E5" s="52">
        <v>211.6</v>
      </c>
      <c r="F5" s="52">
        <v>23.31</v>
      </c>
      <c r="G5" s="52">
        <v>11.24</v>
      </c>
      <c r="H5" s="52">
        <v>0.527</v>
      </c>
      <c r="I5" s="52">
        <v>2.01</v>
      </c>
      <c r="J5" s="52">
        <v>0.089</v>
      </c>
      <c r="K5" s="52">
        <v>24.29</v>
      </c>
      <c r="L5" s="52">
        <v>7.15</v>
      </c>
      <c r="M5" s="29">
        <v>7.39</v>
      </c>
      <c r="N5" s="29">
        <v>7.03</v>
      </c>
      <c r="O5" s="29">
        <v>211</v>
      </c>
      <c r="P5" s="29">
        <v>5</v>
      </c>
      <c r="Q5" s="37"/>
      <c r="R5" s="38"/>
      <c r="S5" s="29"/>
      <c r="T5" s="29"/>
      <c r="U5" s="29"/>
      <c r="V5" s="29"/>
      <c r="W5" s="29"/>
      <c r="X5" s="29"/>
    </row>
    <row r="6" s="3" customFormat="1" ht="22" customHeight="1" spans="1:24">
      <c r="A6" s="27">
        <v>2</v>
      </c>
      <c r="B6" s="28">
        <v>25896</v>
      </c>
      <c r="C6" s="29">
        <v>9420</v>
      </c>
      <c r="D6" s="29">
        <v>37.22</v>
      </c>
      <c r="E6" s="52">
        <v>227.3</v>
      </c>
      <c r="F6" s="52">
        <v>24.83</v>
      </c>
      <c r="G6" s="52">
        <v>12.86</v>
      </c>
      <c r="H6" s="52">
        <v>0.496</v>
      </c>
      <c r="I6" s="52">
        <v>3.67</v>
      </c>
      <c r="J6" s="52">
        <v>0.084</v>
      </c>
      <c r="K6" s="52">
        <v>35.31</v>
      </c>
      <c r="L6" s="52">
        <v>4.82</v>
      </c>
      <c r="M6" s="29">
        <v>7.44</v>
      </c>
      <c r="N6" s="29">
        <v>6.97</v>
      </c>
      <c r="O6" s="29">
        <v>252</v>
      </c>
      <c r="P6" s="29">
        <v>6</v>
      </c>
      <c r="Q6" s="37"/>
      <c r="R6" s="38"/>
      <c r="S6" s="29"/>
      <c r="T6" s="29"/>
      <c r="U6" s="29"/>
      <c r="V6" s="29"/>
      <c r="W6" s="29"/>
      <c r="X6" s="29"/>
    </row>
    <row r="7" s="3" customFormat="1" ht="22" customHeight="1" spans="1:24">
      <c r="A7" s="27">
        <v>3</v>
      </c>
      <c r="B7" s="28">
        <v>25323</v>
      </c>
      <c r="C7" s="29">
        <v>8210</v>
      </c>
      <c r="D7" s="29"/>
      <c r="E7" s="52">
        <v>187.1</v>
      </c>
      <c r="F7" s="52">
        <v>24.48</v>
      </c>
      <c r="G7" s="52">
        <v>20.15</v>
      </c>
      <c r="H7" s="52">
        <v>0.232</v>
      </c>
      <c r="I7" s="52">
        <v>2.75</v>
      </c>
      <c r="J7" s="52">
        <v>0.066</v>
      </c>
      <c r="K7" s="52">
        <v>25.48</v>
      </c>
      <c r="L7" s="52">
        <v>6.14</v>
      </c>
      <c r="M7" s="29">
        <v>7.41</v>
      </c>
      <c r="N7" s="29">
        <v>6.94</v>
      </c>
      <c r="O7" s="29">
        <v>192</v>
      </c>
      <c r="P7" s="29">
        <v>5</v>
      </c>
      <c r="Q7" s="37"/>
      <c r="R7" s="38"/>
      <c r="S7" s="29"/>
      <c r="T7" s="29"/>
      <c r="U7" s="29"/>
      <c r="V7" s="29"/>
      <c r="W7" s="29"/>
      <c r="X7" s="29"/>
    </row>
    <row r="8" s="3" customFormat="1" ht="22" customHeight="1" spans="1:24">
      <c r="A8" s="27">
        <v>4</v>
      </c>
      <c r="B8" s="28">
        <v>25357</v>
      </c>
      <c r="C8" s="29">
        <v>8710</v>
      </c>
      <c r="D8" s="29">
        <v>18.72</v>
      </c>
      <c r="E8" s="52">
        <v>213.8</v>
      </c>
      <c r="F8" s="52">
        <v>25.06</v>
      </c>
      <c r="G8" s="52">
        <v>24.46</v>
      </c>
      <c r="H8" s="52">
        <v>0.316</v>
      </c>
      <c r="I8" s="52">
        <v>2.506</v>
      </c>
      <c r="J8" s="52">
        <v>0.116</v>
      </c>
      <c r="K8" s="52">
        <v>29.78</v>
      </c>
      <c r="L8" s="52">
        <v>5.63</v>
      </c>
      <c r="M8" s="29">
        <v>7.39</v>
      </c>
      <c r="N8" s="29">
        <v>7.04</v>
      </c>
      <c r="O8" s="29">
        <v>218</v>
      </c>
      <c r="P8" s="29">
        <v>5</v>
      </c>
      <c r="Q8" s="37"/>
      <c r="R8" s="38"/>
      <c r="S8" s="29"/>
      <c r="T8" s="29"/>
      <c r="U8" s="29"/>
      <c r="V8" s="29"/>
      <c r="W8" s="29"/>
      <c r="X8" s="29"/>
    </row>
    <row r="9" s="3" customFormat="1" ht="22" customHeight="1" spans="1:24">
      <c r="A9" s="27">
        <v>5</v>
      </c>
      <c r="B9" s="28">
        <v>25325</v>
      </c>
      <c r="C9" s="29">
        <v>8990</v>
      </c>
      <c r="D9" s="29">
        <v>18.76</v>
      </c>
      <c r="E9" s="52">
        <v>236.7</v>
      </c>
      <c r="F9" s="52">
        <v>25.68</v>
      </c>
      <c r="G9" s="52">
        <v>26.36</v>
      </c>
      <c r="H9" s="52">
        <v>0.397</v>
      </c>
      <c r="I9" s="52">
        <v>4.24</v>
      </c>
      <c r="J9" s="52">
        <v>0.111</v>
      </c>
      <c r="K9" s="52">
        <v>35.12</v>
      </c>
      <c r="L9" s="52">
        <v>8.66</v>
      </c>
      <c r="M9" s="29">
        <v>7.39</v>
      </c>
      <c r="N9" s="29">
        <v>6.91</v>
      </c>
      <c r="O9" s="29">
        <v>271</v>
      </c>
      <c r="P9" s="29">
        <v>6</v>
      </c>
      <c r="Q9" s="37"/>
      <c r="R9" s="38"/>
      <c r="S9" s="29"/>
      <c r="T9" s="29"/>
      <c r="U9" s="29"/>
      <c r="V9" s="29"/>
      <c r="W9" s="29"/>
      <c r="X9" s="29"/>
    </row>
    <row r="10" s="3" customFormat="1" ht="22" customHeight="1" spans="1:24">
      <c r="A10" s="27">
        <v>6</v>
      </c>
      <c r="B10" s="28">
        <v>25801</v>
      </c>
      <c r="C10" s="29">
        <v>8900</v>
      </c>
      <c r="D10" s="29">
        <v>18.74</v>
      </c>
      <c r="E10" s="52">
        <v>198.3</v>
      </c>
      <c r="F10" s="52">
        <v>26.18</v>
      </c>
      <c r="G10" s="52">
        <v>26.74</v>
      </c>
      <c r="H10" s="52">
        <v>0.404</v>
      </c>
      <c r="I10" s="52">
        <v>3.85</v>
      </c>
      <c r="J10" s="52">
        <v>0.11</v>
      </c>
      <c r="K10" s="52">
        <v>28.77</v>
      </c>
      <c r="L10" s="52">
        <v>6.23</v>
      </c>
      <c r="M10" s="29">
        <v>7.37</v>
      </c>
      <c r="N10" s="29">
        <v>6.94</v>
      </c>
      <c r="O10" s="29">
        <v>208</v>
      </c>
      <c r="P10" s="29">
        <v>4</v>
      </c>
      <c r="Q10" s="37"/>
      <c r="R10" s="38"/>
      <c r="S10" s="29"/>
      <c r="T10" s="29"/>
      <c r="U10" s="29"/>
      <c r="V10" s="29"/>
      <c r="W10" s="29"/>
      <c r="X10" s="29"/>
    </row>
    <row r="11" s="3" customFormat="1" ht="22" customHeight="1" spans="1:24">
      <c r="A11" s="27">
        <v>7</v>
      </c>
      <c r="B11" s="28">
        <v>24542</v>
      </c>
      <c r="C11" s="29">
        <v>9890</v>
      </c>
      <c r="D11" s="29"/>
      <c r="E11" s="52">
        <v>228.1</v>
      </c>
      <c r="F11" s="52">
        <v>24.93</v>
      </c>
      <c r="G11" s="52">
        <v>30.39</v>
      </c>
      <c r="H11" s="52">
        <v>0.424</v>
      </c>
      <c r="I11" s="52">
        <v>4.2</v>
      </c>
      <c r="J11" s="52">
        <v>0.124</v>
      </c>
      <c r="K11" s="52">
        <v>37.3</v>
      </c>
      <c r="L11" s="52">
        <v>6.42</v>
      </c>
      <c r="M11" s="29">
        <v>7.44</v>
      </c>
      <c r="N11" s="29">
        <v>7.04</v>
      </c>
      <c r="O11" s="29">
        <v>274</v>
      </c>
      <c r="P11" s="29">
        <v>5</v>
      </c>
      <c r="Q11" s="37"/>
      <c r="R11" s="38"/>
      <c r="S11" s="29"/>
      <c r="T11" s="29"/>
      <c r="U11" s="29"/>
      <c r="V11" s="29"/>
      <c r="W11" s="29"/>
      <c r="X11" s="29"/>
    </row>
    <row r="12" s="3" customFormat="1" ht="22" customHeight="1" spans="1:24">
      <c r="A12" s="27">
        <v>8</v>
      </c>
      <c r="B12" s="28">
        <v>25067</v>
      </c>
      <c r="C12" s="29">
        <v>9690</v>
      </c>
      <c r="D12" s="29">
        <v>36.52</v>
      </c>
      <c r="E12" s="52">
        <v>259.3</v>
      </c>
      <c r="F12" s="52">
        <v>26.07</v>
      </c>
      <c r="G12" s="52">
        <v>29.32</v>
      </c>
      <c r="H12" s="52">
        <v>0.442</v>
      </c>
      <c r="I12" s="52">
        <v>4.34</v>
      </c>
      <c r="J12" s="52">
        <v>0.107</v>
      </c>
      <c r="K12" s="52">
        <v>34.8</v>
      </c>
      <c r="L12" s="52">
        <v>7.14</v>
      </c>
      <c r="M12" s="29">
        <v>7.47</v>
      </c>
      <c r="N12" s="29">
        <v>6.96</v>
      </c>
      <c r="O12" s="29">
        <v>249</v>
      </c>
      <c r="P12" s="29">
        <v>4</v>
      </c>
      <c r="Q12" s="37"/>
      <c r="R12" s="38"/>
      <c r="S12" s="29"/>
      <c r="T12" s="29"/>
      <c r="U12" s="29"/>
      <c r="V12" s="29"/>
      <c r="W12" s="29"/>
      <c r="X12" s="29"/>
    </row>
    <row r="13" s="3" customFormat="1" ht="22" customHeight="1" spans="1:24">
      <c r="A13" s="27">
        <v>9</v>
      </c>
      <c r="B13" s="28">
        <v>24457</v>
      </c>
      <c r="C13" s="29">
        <v>9830</v>
      </c>
      <c r="D13" s="29"/>
      <c r="E13" s="52">
        <v>177.4</v>
      </c>
      <c r="F13" s="52">
        <v>26.18</v>
      </c>
      <c r="G13" s="52">
        <v>23.42</v>
      </c>
      <c r="H13" s="52">
        <v>0.574</v>
      </c>
      <c r="I13" s="52">
        <v>3.91</v>
      </c>
      <c r="J13" s="52">
        <v>0.109</v>
      </c>
      <c r="K13" s="52">
        <v>28.1</v>
      </c>
      <c r="L13" s="52">
        <v>6.84</v>
      </c>
      <c r="M13" s="29">
        <v>7.35</v>
      </c>
      <c r="N13" s="29">
        <v>6.94</v>
      </c>
      <c r="O13" s="29">
        <v>216</v>
      </c>
      <c r="P13" s="29">
        <v>4</v>
      </c>
      <c r="Q13" s="37"/>
      <c r="R13" s="38"/>
      <c r="S13" s="29"/>
      <c r="T13" s="29"/>
      <c r="U13" s="29"/>
      <c r="V13" s="29"/>
      <c r="W13" s="29"/>
      <c r="X13" s="29"/>
    </row>
    <row r="14" s="3" customFormat="1" ht="22" customHeight="1" spans="1:24">
      <c r="A14" s="27">
        <v>10</v>
      </c>
      <c r="B14" s="28">
        <v>25326</v>
      </c>
      <c r="C14" s="29">
        <v>8440</v>
      </c>
      <c r="D14" s="29">
        <v>19.14</v>
      </c>
      <c r="E14" s="52">
        <v>179.1</v>
      </c>
      <c r="F14" s="52">
        <v>25.03</v>
      </c>
      <c r="G14" s="52">
        <v>23.12</v>
      </c>
      <c r="H14" s="52">
        <v>0.43</v>
      </c>
      <c r="I14" s="52">
        <v>3.54</v>
      </c>
      <c r="J14" s="52">
        <v>0.088</v>
      </c>
      <c r="K14" s="52">
        <v>27.07</v>
      </c>
      <c r="L14" s="52">
        <v>10.09</v>
      </c>
      <c r="M14" s="29">
        <v>7.38</v>
      </c>
      <c r="N14" s="29">
        <v>7.06</v>
      </c>
      <c r="O14" s="29">
        <v>216</v>
      </c>
      <c r="P14" s="29">
        <v>5</v>
      </c>
      <c r="Q14" s="37"/>
      <c r="R14" s="38"/>
      <c r="S14" s="29"/>
      <c r="T14" s="29"/>
      <c r="U14" s="29"/>
      <c r="V14" s="29"/>
      <c r="W14" s="29"/>
      <c r="X14" s="29"/>
    </row>
    <row r="15" s="3" customFormat="1" ht="22" customHeight="1" spans="1:24">
      <c r="A15" s="27">
        <v>11</v>
      </c>
      <c r="B15" s="28">
        <v>25179</v>
      </c>
      <c r="C15" s="29">
        <v>9050</v>
      </c>
      <c r="D15" s="29"/>
      <c r="E15" s="52">
        <v>208.7</v>
      </c>
      <c r="F15" s="52">
        <v>26.61</v>
      </c>
      <c r="G15" s="52">
        <v>22.18</v>
      </c>
      <c r="H15" s="52">
        <v>0.246</v>
      </c>
      <c r="I15" s="52">
        <v>3.57</v>
      </c>
      <c r="J15" s="52">
        <v>0.11</v>
      </c>
      <c r="K15" s="52">
        <v>31.63</v>
      </c>
      <c r="L15" s="52">
        <v>5.21</v>
      </c>
      <c r="M15" s="29">
        <v>7.39</v>
      </c>
      <c r="N15" s="29">
        <v>6.96</v>
      </c>
      <c r="O15" s="29">
        <v>216</v>
      </c>
      <c r="P15" s="29">
        <v>5</v>
      </c>
      <c r="Q15" s="37"/>
      <c r="R15" s="38"/>
      <c r="S15" s="29"/>
      <c r="T15" s="29"/>
      <c r="U15" s="29"/>
      <c r="V15" s="29"/>
      <c r="W15" s="29"/>
      <c r="X15" s="29"/>
    </row>
    <row r="16" s="3" customFormat="1" ht="22" customHeight="1" spans="1:24">
      <c r="A16" s="27">
        <v>12</v>
      </c>
      <c r="B16" s="28">
        <v>26243</v>
      </c>
      <c r="C16" s="29">
        <v>8860</v>
      </c>
      <c r="D16" s="29">
        <v>37.62</v>
      </c>
      <c r="E16" s="52">
        <v>246.3</v>
      </c>
      <c r="F16" s="52">
        <v>24.48</v>
      </c>
      <c r="G16" s="52">
        <v>16.1</v>
      </c>
      <c r="H16" s="52">
        <v>0.391</v>
      </c>
      <c r="I16" s="52">
        <v>3.82</v>
      </c>
      <c r="J16" s="52">
        <v>0.095</v>
      </c>
      <c r="K16" s="52">
        <v>26.2</v>
      </c>
      <c r="L16" s="52">
        <v>5.85</v>
      </c>
      <c r="M16" s="29">
        <v>7.35</v>
      </c>
      <c r="N16" s="29">
        <v>6.94</v>
      </c>
      <c r="O16" s="29">
        <v>218</v>
      </c>
      <c r="P16" s="29">
        <v>4</v>
      </c>
      <c r="Q16" s="37"/>
      <c r="R16" s="38"/>
      <c r="S16" s="29"/>
      <c r="T16" s="29"/>
      <c r="U16" s="29"/>
      <c r="V16" s="29"/>
      <c r="W16" s="29"/>
      <c r="X16" s="29"/>
    </row>
    <row r="17" s="3" customFormat="1" ht="22" customHeight="1" spans="1:24">
      <c r="A17" s="27">
        <v>13</v>
      </c>
      <c r="B17" s="28">
        <v>26280</v>
      </c>
      <c r="C17" s="29">
        <v>8870</v>
      </c>
      <c r="D17" s="29">
        <v>18.36</v>
      </c>
      <c r="E17" s="52">
        <v>168.4</v>
      </c>
      <c r="F17" s="52">
        <v>25.09</v>
      </c>
      <c r="G17" s="52">
        <v>14.07</v>
      </c>
      <c r="H17" s="52">
        <v>0.374</v>
      </c>
      <c r="I17" s="52">
        <v>2.88</v>
      </c>
      <c r="J17" s="52">
        <v>0.109</v>
      </c>
      <c r="K17" s="52">
        <v>20.53</v>
      </c>
      <c r="L17" s="52">
        <v>3.77</v>
      </c>
      <c r="M17" s="29">
        <v>7.41</v>
      </c>
      <c r="N17" s="29">
        <v>7.04</v>
      </c>
      <c r="O17" s="29">
        <v>210</v>
      </c>
      <c r="P17" s="29">
        <v>4</v>
      </c>
      <c r="Q17" s="37"/>
      <c r="R17" s="38"/>
      <c r="S17" s="29"/>
      <c r="T17" s="29"/>
      <c r="U17" s="29"/>
      <c r="V17" s="29"/>
      <c r="W17" s="29"/>
      <c r="X17" s="29"/>
    </row>
    <row r="18" s="3" customFormat="1" ht="22" customHeight="1" spans="1:24">
      <c r="A18" s="27">
        <v>14</v>
      </c>
      <c r="B18" s="28">
        <v>26995</v>
      </c>
      <c r="C18" s="29">
        <v>8900</v>
      </c>
      <c r="D18" s="29">
        <v>19.64</v>
      </c>
      <c r="E18" s="52">
        <v>126.8</v>
      </c>
      <c r="F18" s="52">
        <v>25.69</v>
      </c>
      <c r="G18" s="52">
        <v>9.26</v>
      </c>
      <c r="H18" s="52">
        <v>0.168</v>
      </c>
      <c r="I18" s="52">
        <v>3.55</v>
      </c>
      <c r="J18" s="52">
        <v>0.139</v>
      </c>
      <c r="K18" s="52">
        <v>19.53</v>
      </c>
      <c r="L18" s="52">
        <v>5.58</v>
      </c>
      <c r="M18" s="29">
        <v>7.47</v>
      </c>
      <c r="N18" s="29">
        <v>6.92</v>
      </c>
      <c r="O18" s="29">
        <v>198</v>
      </c>
      <c r="P18" s="29">
        <v>4</v>
      </c>
      <c r="Q18" s="37"/>
      <c r="R18" s="38"/>
      <c r="S18" s="29"/>
      <c r="T18" s="29"/>
      <c r="U18" s="29"/>
      <c r="V18" s="29"/>
      <c r="W18" s="29"/>
      <c r="X18" s="29"/>
    </row>
    <row r="19" s="3" customFormat="1" ht="22" customHeight="1" spans="1:24">
      <c r="A19" s="27">
        <v>15</v>
      </c>
      <c r="B19" s="28">
        <v>25820</v>
      </c>
      <c r="C19" s="29">
        <v>7870</v>
      </c>
      <c r="D19" s="29"/>
      <c r="E19" s="52">
        <v>151.3</v>
      </c>
      <c r="F19" s="52">
        <v>26.03</v>
      </c>
      <c r="G19" s="52">
        <v>11.06</v>
      </c>
      <c r="H19" s="52">
        <v>0.164</v>
      </c>
      <c r="I19" s="52">
        <v>4.9</v>
      </c>
      <c r="J19" s="52">
        <v>0.115</v>
      </c>
      <c r="K19" s="52">
        <v>21.42</v>
      </c>
      <c r="L19" s="52">
        <v>3.28</v>
      </c>
      <c r="M19" s="29">
        <v>7.34</v>
      </c>
      <c r="N19" s="29">
        <v>7.06</v>
      </c>
      <c r="O19" s="29">
        <v>149</v>
      </c>
      <c r="P19" s="29">
        <v>4</v>
      </c>
      <c r="Q19" s="37"/>
      <c r="R19" s="38"/>
      <c r="S19" s="29"/>
      <c r="T19" s="29"/>
      <c r="U19" s="29"/>
      <c r="V19" s="29"/>
      <c r="W19" s="29"/>
      <c r="X19" s="29"/>
    </row>
    <row r="20" s="3" customFormat="1" ht="22" customHeight="1" spans="1:24">
      <c r="A20" s="27">
        <v>16</v>
      </c>
      <c r="B20" s="28">
        <v>25570</v>
      </c>
      <c r="C20" s="29">
        <v>7640</v>
      </c>
      <c r="D20" s="29">
        <v>18.7</v>
      </c>
      <c r="E20" s="52">
        <v>88.6</v>
      </c>
      <c r="F20" s="52">
        <v>24.41</v>
      </c>
      <c r="G20" s="52">
        <v>9.61</v>
      </c>
      <c r="H20" s="52">
        <v>0.212</v>
      </c>
      <c r="I20" s="52">
        <v>1.89</v>
      </c>
      <c r="J20" s="52">
        <v>0.115</v>
      </c>
      <c r="K20" s="52">
        <v>15.22</v>
      </c>
      <c r="L20" s="52">
        <v>2.58</v>
      </c>
      <c r="M20" s="29">
        <v>7.36</v>
      </c>
      <c r="N20" s="29">
        <v>7.05</v>
      </c>
      <c r="O20" s="29">
        <v>196</v>
      </c>
      <c r="P20" s="29">
        <v>5</v>
      </c>
      <c r="Q20" s="37"/>
      <c r="R20" s="38"/>
      <c r="S20" s="29"/>
      <c r="T20" s="29"/>
      <c r="U20" s="29"/>
      <c r="V20" s="29"/>
      <c r="W20" s="29"/>
      <c r="X20" s="29"/>
    </row>
    <row r="21" s="3" customFormat="1" ht="22" customHeight="1" spans="1:24">
      <c r="A21" s="27">
        <v>17</v>
      </c>
      <c r="B21" s="28">
        <v>25643</v>
      </c>
      <c r="C21" s="29">
        <v>7480</v>
      </c>
      <c r="D21" s="29" t="s">
        <v>31</v>
      </c>
      <c r="E21" s="52">
        <v>80.3</v>
      </c>
      <c r="F21" s="52">
        <v>24.49</v>
      </c>
      <c r="G21" s="52">
        <v>13.24</v>
      </c>
      <c r="H21" s="52">
        <v>0.173</v>
      </c>
      <c r="I21" s="52">
        <v>2.08</v>
      </c>
      <c r="J21" s="52">
        <v>0.084</v>
      </c>
      <c r="K21" s="52">
        <v>18.4</v>
      </c>
      <c r="L21" s="52">
        <v>2.39</v>
      </c>
      <c r="M21" s="29">
        <v>7.35</v>
      </c>
      <c r="N21" s="40">
        <v>6.95</v>
      </c>
      <c r="O21" s="29">
        <v>188</v>
      </c>
      <c r="P21" s="29">
        <v>4</v>
      </c>
      <c r="Q21" s="37"/>
      <c r="R21" s="38"/>
      <c r="S21" s="29"/>
      <c r="T21" s="29"/>
      <c r="U21" s="29"/>
      <c r="V21" s="29"/>
      <c r="W21" s="29"/>
      <c r="X21" s="29"/>
    </row>
    <row r="22" s="3" customFormat="1" ht="22" customHeight="1" spans="1:24">
      <c r="A22" s="27">
        <v>18</v>
      </c>
      <c r="B22" s="28">
        <v>24818</v>
      </c>
      <c r="C22" s="29">
        <v>7460</v>
      </c>
      <c r="D22" s="29">
        <v>17.92</v>
      </c>
      <c r="E22" s="52">
        <v>178.6</v>
      </c>
      <c r="F22" s="52">
        <v>20.03</v>
      </c>
      <c r="G22" s="52">
        <v>17.9</v>
      </c>
      <c r="H22" s="52">
        <v>0.222</v>
      </c>
      <c r="I22" s="52">
        <v>2.15</v>
      </c>
      <c r="J22" s="52">
        <v>0.071</v>
      </c>
      <c r="K22" s="52">
        <v>23.8</v>
      </c>
      <c r="L22" s="52">
        <v>3.36</v>
      </c>
      <c r="M22" s="29">
        <v>7.36</v>
      </c>
      <c r="N22" s="29">
        <v>6.93</v>
      </c>
      <c r="O22" s="29">
        <v>199</v>
      </c>
      <c r="P22" s="29">
        <v>4</v>
      </c>
      <c r="Q22" s="37"/>
      <c r="R22" s="38"/>
      <c r="S22" s="29"/>
      <c r="T22" s="29"/>
      <c r="U22" s="29"/>
      <c r="V22" s="29"/>
      <c r="W22" s="29"/>
      <c r="X22" s="29"/>
    </row>
    <row r="23" s="3" customFormat="1" ht="22" customHeight="1" spans="1:24">
      <c r="A23" s="27">
        <v>19</v>
      </c>
      <c r="B23" s="28">
        <v>25342</v>
      </c>
      <c r="C23" s="29">
        <v>8300</v>
      </c>
      <c r="D23" s="29">
        <v>17.86</v>
      </c>
      <c r="E23" s="52">
        <v>185.5</v>
      </c>
      <c r="F23" s="52">
        <v>21.46</v>
      </c>
      <c r="G23" s="52">
        <v>15.53</v>
      </c>
      <c r="H23" s="52">
        <v>0.231</v>
      </c>
      <c r="I23" s="52">
        <v>2.19</v>
      </c>
      <c r="J23" s="52">
        <v>0.074</v>
      </c>
      <c r="K23" s="52">
        <v>21.2</v>
      </c>
      <c r="L23" s="52">
        <v>3.61</v>
      </c>
      <c r="M23" s="29">
        <v>7.36</v>
      </c>
      <c r="N23" s="29">
        <v>6.96</v>
      </c>
      <c r="O23" s="29">
        <v>226</v>
      </c>
      <c r="P23" s="29">
        <v>5</v>
      </c>
      <c r="Q23" s="37"/>
      <c r="R23" s="38"/>
      <c r="S23" s="29"/>
      <c r="T23" s="29"/>
      <c r="U23" s="29"/>
      <c r="V23" s="29"/>
      <c r="W23" s="29"/>
      <c r="X23" s="29"/>
    </row>
    <row r="24" s="3" customFormat="1" ht="22" customHeight="1" spans="1:24">
      <c r="A24" s="27">
        <v>20</v>
      </c>
      <c r="B24" s="28">
        <v>19472</v>
      </c>
      <c r="C24" s="29">
        <v>2710</v>
      </c>
      <c r="D24" s="29"/>
      <c r="E24" s="52">
        <v>206.7</v>
      </c>
      <c r="F24" s="52">
        <v>22.31</v>
      </c>
      <c r="G24" s="52">
        <v>18.99</v>
      </c>
      <c r="H24" s="52">
        <v>0.186</v>
      </c>
      <c r="I24" s="52">
        <v>2.82</v>
      </c>
      <c r="J24" s="52">
        <v>0.115</v>
      </c>
      <c r="K24" s="52">
        <v>24.42</v>
      </c>
      <c r="L24" s="52">
        <v>4.28</v>
      </c>
      <c r="M24" s="29">
        <v>7.35</v>
      </c>
      <c r="N24" s="29">
        <v>6.94</v>
      </c>
      <c r="O24" s="29">
        <v>203</v>
      </c>
      <c r="P24" s="29">
        <v>5</v>
      </c>
      <c r="Q24" s="37"/>
      <c r="R24" s="38"/>
      <c r="S24" s="29"/>
      <c r="T24" s="29"/>
      <c r="U24" s="29"/>
      <c r="V24" s="29"/>
      <c r="W24" s="29"/>
      <c r="X24" s="29"/>
    </row>
    <row r="25" s="3" customFormat="1" ht="22" customHeight="1" spans="1:24">
      <c r="A25" s="27">
        <v>21</v>
      </c>
      <c r="B25" s="28">
        <v>24674</v>
      </c>
      <c r="C25" s="29">
        <v>2820</v>
      </c>
      <c r="D25" s="29"/>
      <c r="E25" s="52">
        <v>231.4</v>
      </c>
      <c r="F25" s="52">
        <v>20.3</v>
      </c>
      <c r="G25" s="52">
        <v>20.6</v>
      </c>
      <c r="H25" s="52">
        <v>0.216</v>
      </c>
      <c r="I25" s="52">
        <v>3.27</v>
      </c>
      <c r="J25" s="52">
        <v>0.085</v>
      </c>
      <c r="K25" s="52">
        <v>26.18</v>
      </c>
      <c r="L25" s="52">
        <v>4.49</v>
      </c>
      <c r="M25" s="29">
        <v>7.36</v>
      </c>
      <c r="N25" s="29">
        <v>6.95</v>
      </c>
      <c r="O25" s="29">
        <v>208</v>
      </c>
      <c r="P25" s="29">
        <v>4</v>
      </c>
      <c r="Q25" s="37"/>
      <c r="R25" s="38"/>
      <c r="S25" s="29"/>
      <c r="T25" s="29"/>
      <c r="U25" s="29"/>
      <c r="V25" s="29"/>
      <c r="W25" s="29"/>
      <c r="X25" s="29"/>
    </row>
    <row r="26" s="3" customFormat="1" ht="22" customHeight="1" spans="1:24">
      <c r="A26" s="27">
        <v>22</v>
      </c>
      <c r="B26" s="28">
        <v>21269</v>
      </c>
      <c r="C26" s="29">
        <v>4380</v>
      </c>
      <c r="D26" s="29">
        <v>19.08</v>
      </c>
      <c r="E26" s="52">
        <v>201.3</v>
      </c>
      <c r="F26" s="52">
        <v>20.06</v>
      </c>
      <c r="G26" s="52">
        <v>21.34</v>
      </c>
      <c r="H26" s="52">
        <v>0.403</v>
      </c>
      <c r="I26" s="52">
        <v>3.77</v>
      </c>
      <c r="J26" s="52">
        <v>0.079</v>
      </c>
      <c r="K26" s="52">
        <v>27.75</v>
      </c>
      <c r="L26" s="52">
        <v>5.66</v>
      </c>
      <c r="M26" s="29">
        <v>7.34</v>
      </c>
      <c r="N26" s="29">
        <v>7.05</v>
      </c>
      <c r="O26" s="29">
        <v>269</v>
      </c>
      <c r="P26" s="29">
        <v>5</v>
      </c>
      <c r="Q26" s="37"/>
      <c r="R26" s="38"/>
      <c r="S26" s="29"/>
      <c r="T26" s="29"/>
      <c r="U26" s="29"/>
      <c r="V26" s="29"/>
      <c r="W26" s="29"/>
      <c r="X26" s="29"/>
    </row>
    <row r="27" s="3" customFormat="1" ht="22" customHeight="1" spans="1:24">
      <c r="A27" s="27">
        <v>23</v>
      </c>
      <c r="B27" s="28">
        <v>27214</v>
      </c>
      <c r="C27" s="29">
        <v>9120</v>
      </c>
      <c r="D27" s="29">
        <v>19.3</v>
      </c>
      <c r="E27" s="52">
        <v>122.7</v>
      </c>
      <c r="F27" s="52">
        <v>21.38</v>
      </c>
      <c r="G27" s="52">
        <v>21.8</v>
      </c>
      <c r="H27" s="52">
        <v>0.37</v>
      </c>
      <c r="I27" s="52">
        <v>5.12</v>
      </c>
      <c r="J27" s="52">
        <v>0.134</v>
      </c>
      <c r="K27" s="52">
        <v>27.71</v>
      </c>
      <c r="L27" s="52">
        <v>4.91</v>
      </c>
      <c r="M27" s="29">
        <v>7.35</v>
      </c>
      <c r="N27" s="29">
        <v>7.06</v>
      </c>
      <c r="O27" s="29">
        <v>203</v>
      </c>
      <c r="P27" s="29">
        <v>4</v>
      </c>
      <c r="Q27" s="37"/>
      <c r="R27" s="38"/>
      <c r="S27" s="29"/>
      <c r="T27" s="29"/>
      <c r="U27" s="29"/>
      <c r="V27" s="29"/>
      <c r="W27" s="29"/>
      <c r="X27" s="29"/>
    </row>
    <row r="28" s="3" customFormat="1" ht="22" customHeight="1" spans="1:24">
      <c r="A28" s="27">
        <v>24</v>
      </c>
      <c r="B28" s="28">
        <v>27249</v>
      </c>
      <c r="C28" s="29">
        <v>8890</v>
      </c>
      <c r="D28" s="29"/>
      <c r="E28" s="52">
        <v>211.4</v>
      </c>
      <c r="F28" s="52">
        <v>20.48</v>
      </c>
      <c r="G28" s="52">
        <v>16.98</v>
      </c>
      <c r="H28" s="52">
        <v>0.174</v>
      </c>
      <c r="I28" s="52">
        <v>3.27</v>
      </c>
      <c r="J28" s="52">
        <v>0.089</v>
      </c>
      <c r="K28" s="52">
        <v>26.41</v>
      </c>
      <c r="L28" s="52">
        <v>4.23</v>
      </c>
      <c r="M28" s="29">
        <v>7.41</v>
      </c>
      <c r="N28" s="40">
        <v>7.03</v>
      </c>
      <c r="O28" s="29">
        <v>247</v>
      </c>
      <c r="P28" s="29">
        <v>5</v>
      </c>
      <c r="Q28" s="37"/>
      <c r="R28" s="38"/>
      <c r="S28" s="29"/>
      <c r="T28" s="29"/>
      <c r="U28" s="29"/>
      <c r="V28" s="29"/>
      <c r="W28" s="29"/>
      <c r="X28" s="29"/>
    </row>
    <row r="29" s="3" customFormat="1" ht="22" customHeight="1" spans="1:24">
      <c r="A29" s="27">
        <v>25</v>
      </c>
      <c r="B29" s="28">
        <v>27611</v>
      </c>
      <c r="C29" s="29">
        <v>8720</v>
      </c>
      <c r="D29" s="29"/>
      <c r="E29" s="52">
        <v>118.7</v>
      </c>
      <c r="F29" s="52">
        <v>21.48</v>
      </c>
      <c r="G29" s="52">
        <v>23.06</v>
      </c>
      <c r="H29" s="52">
        <v>0.319</v>
      </c>
      <c r="I29" s="52">
        <v>4.16</v>
      </c>
      <c r="J29" s="52">
        <v>0.142</v>
      </c>
      <c r="K29" s="52">
        <v>28.34</v>
      </c>
      <c r="L29" s="52">
        <v>5.47</v>
      </c>
      <c r="M29" s="29">
        <v>7.39</v>
      </c>
      <c r="N29" s="29">
        <v>6.95</v>
      </c>
      <c r="O29" s="29">
        <v>204</v>
      </c>
      <c r="P29" s="29">
        <v>5</v>
      </c>
      <c r="Q29" s="37"/>
      <c r="R29" s="38"/>
      <c r="S29" s="29"/>
      <c r="T29" s="29"/>
      <c r="U29" s="29"/>
      <c r="V29" s="29"/>
      <c r="W29" s="29"/>
      <c r="X29" s="29"/>
    </row>
    <row r="30" s="3" customFormat="1" ht="22" customHeight="1" spans="1:24">
      <c r="A30" s="27">
        <v>26</v>
      </c>
      <c r="B30" s="28">
        <v>28163</v>
      </c>
      <c r="C30" s="29">
        <v>8770</v>
      </c>
      <c r="D30" s="29">
        <v>19.98</v>
      </c>
      <c r="E30" s="52">
        <v>249.3</v>
      </c>
      <c r="F30" s="52">
        <v>22.31</v>
      </c>
      <c r="G30" s="52">
        <v>17.67</v>
      </c>
      <c r="H30" s="52">
        <v>0.165</v>
      </c>
      <c r="I30" s="52">
        <v>2.77</v>
      </c>
      <c r="J30" s="52">
        <v>0.077</v>
      </c>
      <c r="K30" s="52">
        <v>24.24</v>
      </c>
      <c r="L30" s="52">
        <v>5.08</v>
      </c>
      <c r="M30" s="29">
        <v>7.35</v>
      </c>
      <c r="N30" s="29">
        <v>6.93</v>
      </c>
      <c r="O30" s="29">
        <v>208</v>
      </c>
      <c r="P30" s="29">
        <v>4</v>
      </c>
      <c r="Q30" s="37"/>
      <c r="R30" s="38"/>
      <c r="S30" s="29"/>
      <c r="T30" s="29"/>
      <c r="U30" s="29"/>
      <c r="V30" s="29"/>
      <c r="W30" s="29"/>
      <c r="X30" s="29"/>
    </row>
    <row r="31" s="3" customFormat="1" ht="22" customHeight="1" spans="1:24">
      <c r="A31" s="27">
        <v>27</v>
      </c>
      <c r="B31" s="28">
        <v>27249</v>
      </c>
      <c r="C31" s="29">
        <v>8620</v>
      </c>
      <c r="D31" s="29">
        <v>19.1</v>
      </c>
      <c r="E31" s="52">
        <v>181.4</v>
      </c>
      <c r="F31" s="52">
        <v>23.16</v>
      </c>
      <c r="G31" s="52">
        <v>19.81</v>
      </c>
      <c r="H31" s="52">
        <v>0.134</v>
      </c>
      <c r="I31" s="52">
        <v>2.51</v>
      </c>
      <c r="J31" s="52">
        <v>0.086</v>
      </c>
      <c r="K31" s="52">
        <v>23.41</v>
      </c>
      <c r="L31" s="52">
        <v>5.44</v>
      </c>
      <c r="M31" s="29">
        <v>7.36</v>
      </c>
      <c r="N31" s="29">
        <v>7.06</v>
      </c>
      <c r="O31" s="29">
        <v>244</v>
      </c>
      <c r="P31" s="29">
        <v>4</v>
      </c>
      <c r="Q31" s="37"/>
      <c r="R31" s="38"/>
      <c r="S31" s="29"/>
      <c r="T31" s="29"/>
      <c r="U31" s="29"/>
      <c r="V31" s="29"/>
      <c r="W31" s="29"/>
      <c r="X31" s="29"/>
    </row>
    <row r="32" s="3" customFormat="1" ht="22" customHeight="1" spans="1:24">
      <c r="A32" s="27">
        <v>28</v>
      </c>
      <c r="B32" s="28">
        <v>27348</v>
      </c>
      <c r="C32" s="29">
        <v>8600</v>
      </c>
      <c r="D32" s="29">
        <v>18.84</v>
      </c>
      <c r="E32" s="52">
        <v>191.7</v>
      </c>
      <c r="F32" s="52">
        <v>24.13</v>
      </c>
      <c r="G32" s="52">
        <v>20.58</v>
      </c>
      <c r="H32" s="52">
        <v>0.219</v>
      </c>
      <c r="I32" s="52">
        <v>2.98</v>
      </c>
      <c r="J32" s="52">
        <v>0.063</v>
      </c>
      <c r="K32" s="52">
        <v>24.1</v>
      </c>
      <c r="L32" s="52">
        <v>4.29</v>
      </c>
      <c r="M32" s="29">
        <v>7.36</v>
      </c>
      <c r="N32" s="29">
        <v>7.05</v>
      </c>
      <c r="O32" s="29">
        <v>293</v>
      </c>
      <c r="P32" s="29">
        <v>5</v>
      </c>
      <c r="Q32" s="37"/>
      <c r="R32" s="38"/>
      <c r="S32" s="29"/>
      <c r="T32" s="29"/>
      <c r="U32" s="29"/>
      <c r="V32" s="29"/>
      <c r="W32" s="29"/>
      <c r="X32" s="29"/>
    </row>
    <row r="33" s="3" customFormat="1" ht="22" customHeight="1" spans="1:24">
      <c r="A33" s="27">
        <v>29</v>
      </c>
      <c r="B33" s="28">
        <v>27587</v>
      </c>
      <c r="C33" s="29">
        <v>8890</v>
      </c>
      <c r="D33" s="29">
        <v>18.22</v>
      </c>
      <c r="E33" s="52">
        <v>177.3</v>
      </c>
      <c r="F33" s="52">
        <v>24.8</v>
      </c>
      <c r="G33" s="52">
        <v>21.4</v>
      </c>
      <c r="H33" s="52">
        <v>0.246</v>
      </c>
      <c r="I33" s="52">
        <v>2.81</v>
      </c>
      <c r="J33" s="52">
        <v>0.112</v>
      </c>
      <c r="K33" s="52">
        <v>24.8</v>
      </c>
      <c r="L33" s="52">
        <v>6.26</v>
      </c>
      <c r="M33" s="29">
        <v>7.37</v>
      </c>
      <c r="N33" s="29">
        <v>6.97</v>
      </c>
      <c r="O33" s="29">
        <v>253</v>
      </c>
      <c r="P33" s="29">
        <v>4</v>
      </c>
      <c r="Q33" s="37"/>
      <c r="R33" s="38"/>
      <c r="S33" s="29"/>
      <c r="T33" s="29"/>
      <c r="U33" s="29"/>
      <c r="V33" s="29"/>
      <c r="W33" s="29"/>
      <c r="X33" s="29"/>
    </row>
    <row r="34" s="3" customFormat="1" ht="22" customHeight="1" spans="1:24">
      <c r="A34" s="27">
        <v>30</v>
      </c>
      <c r="B34" s="28">
        <v>26243</v>
      </c>
      <c r="C34" s="29">
        <v>8850</v>
      </c>
      <c r="D34" s="29"/>
      <c r="E34" s="52">
        <v>193.6</v>
      </c>
      <c r="F34" s="52">
        <v>27.16</v>
      </c>
      <c r="G34" s="52">
        <v>22.07</v>
      </c>
      <c r="H34" s="52">
        <v>0.334</v>
      </c>
      <c r="I34" s="52">
        <v>3.15</v>
      </c>
      <c r="J34" s="52">
        <v>0.067</v>
      </c>
      <c r="K34" s="52">
        <v>27.16</v>
      </c>
      <c r="L34" s="52">
        <v>5.88</v>
      </c>
      <c r="M34" s="29">
        <v>7.36</v>
      </c>
      <c r="N34" s="29">
        <v>7.04</v>
      </c>
      <c r="O34" s="29">
        <v>294</v>
      </c>
      <c r="P34" s="29">
        <v>5</v>
      </c>
      <c r="Q34" s="37"/>
      <c r="R34" s="38"/>
      <c r="S34" s="29"/>
      <c r="T34" s="29"/>
      <c r="U34" s="29"/>
      <c r="V34" s="29"/>
      <c r="W34" s="29"/>
      <c r="X34" s="29"/>
    </row>
    <row r="35" s="3" customFormat="1" ht="22" customHeight="1" spans="1:24">
      <c r="A35" s="27" t="s">
        <v>22</v>
      </c>
      <c r="B35" s="2">
        <f>SUM(B5:B34)</f>
        <v>770075</v>
      </c>
      <c r="C35" s="2">
        <f>SUM(C5:C34)</f>
        <v>245880</v>
      </c>
      <c r="D35" s="13">
        <f>SUM(D5:D34)</f>
        <v>412.44</v>
      </c>
      <c r="E35" s="14">
        <f>AVERAGE(E5:E34)</f>
        <v>187.956666666667</v>
      </c>
      <c r="F35" s="14">
        <f t="shared" ref="F35:P35" si="0">AVERAGE(F5:F34)</f>
        <v>23.9203333333333</v>
      </c>
      <c r="G35" s="14">
        <f t="shared" si="0"/>
        <v>19.377</v>
      </c>
      <c r="H35" s="14">
        <f t="shared" si="0"/>
        <v>0.3063</v>
      </c>
      <c r="I35" s="14">
        <f t="shared" si="0"/>
        <v>3.2892</v>
      </c>
      <c r="J35" s="14">
        <f t="shared" si="0"/>
        <v>0.0988333333333333</v>
      </c>
      <c r="K35" s="14">
        <f t="shared" si="0"/>
        <v>26.2823333333333</v>
      </c>
      <c r="L35" s="14">
        <f t="shared" si="0"/>
        <v>5.358</v>
      </c>
      <c r="M35" s="14">
        <f t="shared" si="0"/>
        <v>7.38066666666667</v>
      </c>
      <c r="N35" s="14">
        <f t="shared" si="0"/>
        <v>6.989</v>
      </c>
      <c r="O35" s="14">
        <f t="shared" si="0"/>
        <v>224.433333333333</v>
      </c>
      <c r="P35" s="14">
        <f t="shared" si="0"/>
        <v>4.6</v>
      </c>
      <c r="Q35" s="14"/>
      <c r="R35" s="14"/>
      <c r="S35" s="40" t="e">
        <f>AVERAGE(S5:S34)</f>
        <v>#DIV/0!</v>
      </c>
      <c r="T35" s="40" t="e">
        <f>AVERAGE(T5:T34)</f>
        <v>#DIV/0!</v>
      </c>
      <c r="U35" s="40" t="e">
        <f>AVERAGE(U5:U34)</f>
        <v>#DIV/0!</v>
      </c>
      <c r="V35" s="40"/>
      <c r="W35" s="40" t="e">
        <f>AVERAGE(W5:W34)</f>
        <v>#DIV/0!</v>
      </c>
      <c r="X35" s="40" t="e">
        <f>AVERAGE(X5:X34)</f>
        <v>#DIV/0!</v>
      </c>
    </row>
    <row r="36" s="4" customFormat="1" ht="22" customHeight="1" spans="3:22">
      <c r="C36" s="34" t="s">
        <v>23</v>
      </c>
      <c r="D36" s="34"/>
      <c r="G36" s="35"/>
      <c r="H36" s="35"/>
      <c r="I36" s="35"/>
      <c r="L36" s="36" t="s">
        <v>24</v>
      </c>
      <c r="M36" s="36"/>
      <c r="U36" s="34" t="s">
        <v>25</v>
      </c>
      <c r="V36" s="34"/>
    </row>
  </sheetData>
  <mergeCells count="15">
    <mergeCell ref="A1:X1"/>
    <mergeCell ref="E2:R2"/>
    <mergeCell ref="S2:X2"/>
    <mergeCell ref="E3:F3"/>
    <mergeCell ref="G3:H3"/>
    <mergeCell ref="I3:J3"/>
    <mergeCell ref="K3:L3"/>
    <mergeCell ref="M3:N3"/>
    <mergeCell ref="O3:P3"/>
    <mergeCell ref="Q3:R3"/>
    <mergeCell ref="L36:M36"/>
    <mergeCell ref="A2:A4"/>
    <mergeCell ref="B2:B4"/>
    <mergeCell ref="C2:C4"/>
    <mergeCell ref="D2:D4"/>
  </mergeCells>
  <pageMargins left="0.196527777777778" right="0.196527777777778" top="0.196527777777778" bottom="0.196527777777778" header="0.313888888888889" footer="0.313888888888889"/>
  <pageSetup paperSize="9" scale="7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7"/>
  <sheetViews>
    <sheetView workbookViewId="0">
      <selection activeCell="R5" sqref="R5:R35"/>
    </sheetView>
  </sheetViews>
  <sheetFormatPr defaultColWidth="9" defaultRowHeight="13.5"/>
  <cols>
    <col min="1" max="1" width="4.375" style="3" customWidth="1"/>
    <col min="2" max="2" width="9.75" customWidth="1"/>
    <col min="3" max="3" width="9" style="41" customWidth="1"/>
    <col min="4" max="4" width="8.75" customWidth="1"/>
    <col min="5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11.375" customWidth="1"/>
    <col min="19" max="24" width="12.3833333333333" customWidth="1"/>
  </cols>
  <sheetData>
    <row r="1" ht="36" customHeight="1" spans="1:24">
      <c r="A1" s="23" t="s">
        <v>32</v>
      </c>
      <c r="B1" s="23"/>
      <c r="C1" s="4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customFormat="1" ht="22" customHeight="1" spans="1:24">
      <c r="A2" s="12" t="s">
        <v>1</v>
      </c>
      <c r="B2" s="11" t="s">
        <v>2</v>
      </c>
      <c r="C2" s="43" t="s">
        <v>3</v>
      </c>
      <c r="D2" s="24" t="s">
        <v>4</v>
      </c>
      <c r="E2" s="12" t="s">
        <v>5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 t="s">
        <v>6</v>
      </c>
      <c r="T2" s="12"/>
      <c r="U2" s="12"/>
      <c r="V2" s="12"/>
      <c r="W2" s="12"/>
      <c r="X2" s="12"/>
    </row>
    <row r="3" s="3" customFormat="1" ht="22" customHeight="1" spans="1:24">
      <c r="A3" s="12"/>
      <c r="B3" s="11"/>
      <c r="C3" s="43"/>
      <c r="D3" s="25"/>
      <c r="E3" s="12" t="s">
        <v>7</v>
      </c>
      <c r="F3" s="12"/>
      <c r="G3" s="12" t="s">
        <v>8</v>
      </c>
      <c r="H3" s="12"/>
      <c r="I3" s="12" t="s">
        <v>9</v>
      </c>
      <c r="J3" s="12"/>
      <c r="K3" s="12" t="s">
        <v>10</v>
      </c>
      <c r="L3" s="12"/>
      <c r="M3" s="12" t="s">
        <v>11</v>
      </c>
      <c r="N3" s="12"/>
      <c r="O3" s="12" t="s">
        <v>12</v>
      </c>
      <c r="P3" s="12"/>
      <c r="Q3" s="12" t="s">
        <v>13</v>
      </c>
      <c r="R3" s="12"/>
      <c r="S3" s="20" t="s">
        <v>14</v>
      </c>
      <c r="T3" s="21" t="s">
        <v>15</v>
      </c>
      <c r="U3" s="21" t="s">
        <v>11</v>
      </c>
      <c r="V3" s="21" t="s">
        <v>16</v>
      </c>
      <c r="W3" s="21" t="s">
        <v>17</v>
      </c>
      <c r="X3" s="21" t="s">
        <v>18</v>
      </c>
    </row>
    <row r="4" s="3" customFormat="1" ht="22" customHeight="1" spans="1:24">
      <c r="A4" s="12"/>
      <c r="B4" s="11"/>
      <c r="C4" s="43"/>
      <c r="D4" s="26"/>
      <c r="E4" s="12" t="s">
        <v>19</v>
      </c>
      <c r="F4" s="12" t="s">
        <v>20</v>
      </c>
      <c r="G4" s="12" t="s">
        <v>19</v>
      </c>
      <c r="H4" s="12" t="s">
        <v>20</v>
      </c>
      <c r="I4" s="12" t="s">
        <v>19</v>
      </c>
      <c r="J4" s="12" t="s">
        <v>20</v>
      </c>
      <c r="K4" s="12" t="s">
        <v>19</v>
      </c>
      <c r="L4" s="12" t="s">
        <v>20</v>
      </c>
      <c r="M4" s="12" t="s">
        <v>19</v>
      </c>
      <c r="N4" s="12" t="s">
        <v>20</v>
      </c>
      <c r="O4" s="12" t="s">
        <v>19</v>
      </c>
      <c r="P4" s="12" t="s">
        <v>20</v>
      </c>
      <c r="Q4" s="12" t="s">
        <v>19</v>
      </c>
      <c r="R4" s="12" t="s">
        <v>20</v>
      </c>
      <c r="S4" s="20" t="s">
        <v>20</v>
      </c>
      <c r="T4" s="20" t="s">
        <v>20</v>
      </c>
      <c r="U4" s="20" t="s">
        <v>20</v>
      </c>
      <c r="V4" s="20" t="s">
        <v>20</v>
      </c>
      <c r="W4" s="20" t="s">
        <v>20</v>
      </c>
      <c r="X4" s="20" t="s">
        <v>20</v>
      </c>
    </row>
    <row r="5" s="3" customFormat="1" ht="22" customHeight="1" spans="1:24">
      <c r="A5" s="27">
        <v>1</v>
      </c>
      <c r="B5" s="28">
        <v>26193</v>
      </c>
      <c r="C5" s="29">
        <v>7810</v>
      </c>
      <c r="D5" s="49">
        <v>18.96</v>
      </c>
      <c r="E5" s="29">
        <v>180.3</v>
      </c>
      <c r="F5" s="29">
        <v>21.13</v>
      </c>
      <c r="G5" s="29">
        <v>25.89</v>
      </c>
      <c r="H5" s="29">
        <v>0.285</v>
      </c>
      <c r="I5" s="29">
        <v>3.28</v>
      </c>
      <c r="J5" s="29">
        <v>0.078</v>
      </c>
      <c r="K5" s="29">
        <v>29.88</v>
      </c>
      <c r="L5" s="29">
        <v>5.92</v>
      </c>
      <c r="M5" s="29">
        <v>7.39</v>
      </c>
      <c r="N5" s="29">
        <v>7.03</v>
      </c>
      <c r="O5" s="29">
        <v>274</v>
      </c>
      <c r="P5" s="29">
        <v>4</v>
      </c>
      <c r="Q5" s="37"/>
      <c r="R5" s="38">
        <f>B5/24</f>
        <v>1091.375</v>
      </c>
      <c r="S5" s="38"/>
      <c r="T5" s="38"/>
      <c r="U5" s="38"/>
      <c r="V5" s="38"/>
      <c r="W5" s="38"/>
      <c r="X5" s="38"/>
    </row>
    <row r="6" s="3" customFormat="1" ht="22" customHeight="1" spans="1:24">
      <c r="A6" s="27">
        <v>2</v>
      </c>
      <c r="B6" s="28">
        <v>26187</v>
      </c>
      <c r="C6" s="29">
        <v>7710</v>
      </c>
      <c r="D6" s="49"/>
      <c r="E6" s="29">
        <v>171.3</v>
      </c>
      <c r="F6" s="29">
        <v>21.18</v>
      </c>
      <c r="G6" s="29">
        <v>26.39</v>
      </c>
      <c r="H6" s="29">
        <v>0.458</v>
      </c>
      <c r="I6" s="29">
        <v>4.78</v>
      </c>
      <c r="J6" s="29">
        <v>0.082</v>
      </c>
      <c r="K6" s="29">
        <v>30.4</v>
      </c>
      <c r="L6" s="29">
        <v>6.44</v>
      </c>
      <c r="M6" s="29">
        <v>7.35</v>
      </c>
      <c r="N6" s="29">
        <v>6.91</v>
      </c>
      <c r="O6" s="29">
        <v>248</v>
      </c>
      <c r="P6" s="29">
        <v>5</v>
      </c>
      <c r="Q6" s="37"/>
      <c r="R6" s="38">
        <f t="shared" ref="R6:R35" si="0">B6/24</f>
        <v>1091.125</v>
      </c>
      <c r="S6" s="38"/>
      <c r="T6" s="38"/>
      <c r="U6" s="38"/>
      <c r="V6" s="38"/>
      <c r="W6" s="38"/>
      <c r="X6" s="38"/>
    </row>
    <row r="7" s="3" customFormat="1" ht="22" customHeight="1" spans="1:24">
      <c r="A7" s="27">
        <v>3</v>
      </c>
      <c r="B7" s="28">
        <v>26320</v>
      </c>
      <c r="C7" s="29">
        <v>7880</v>
      </c>
      <c r="D7" s="49"/>
      <c r="E7" s="29">
        <v>133.6</v>
      </c>
      <c r="F7" s="29">
        <v>20.04</v>
      </c>
      <c r="G7" s="29">
        <v>25.7</v>
      </c>
      <c r="H7" s="29">
        <v>0.396</v>
      </c>
      <c r="I7" s="29">
        <v>3.96</v>
      </c>
      <c r="J7" s="29">
        <v>0.057</v>
      </c>
      <c r="K7" s="29">
        <v>30.12</v>
      </c>
      <c r="L7" s="29">
        <v>6.67</v>
      </c>
      <c r="M7" s="29">
        <v>7.39</v>
      </c>
      <c r="N7" s="29">
        <v>6.94</v>
      </c>
      <c r="O7" s="29">
        <v>216</v>
      </c>
      <c r="P7" s="29">
        <v>4</v>
      </c>
      <c r="Q7" s="37"/>
      <c r="R7" s="38">
        <f t="shared" si="0"/>
        <v>1096.66666666667</v>
      </c>
      <c r="S7" s="38"/>
      <c r="T7" s="38"/>
      <c r="U7" s="38"/>
      <c r="V7" s="38"/>
      <c r="W7" s="38"/>
      <c r="X7" s="38"/>
    </row>
    <row r="8" s="3" customFormat="1" ht="22" customHeight="1" spans="1:24">
      <c r="A8" s="27">
        <v>4</v>
      </c>
      <c r="B8" s="28">
        <v>26480</v>
      </c>
      <c r="C8" s="29">
        <v>10220</v>
      </c>
      <c r="D8" s="49">
        <v>19.1</v>
      </c>
      <c r="E8" s="29">
        <v>101.3</v>
      </c>
      <c r="F8" s="29">
        <v>18.86</v>
      </c>
      <c r="G8" s="29">
        <v>13.76</v>
      </c>
      <c r="H8" s="29">
        <v>0.354</v>
      </c>
      <c r="I8" s="29">
        <v>2.27</v>
      </c>
      <c r="J8" s="29">
        <v>0.07</v>
      </c>
      <c r="K8" s="29">
        <v>18.08</v>
      </c>
      <c r="L8" s="29">
        <v>4.11</v>
      </c>
      <c r="M8" s="29">
        <v>7.41</v>
      </c>
      <c r="N8" s="29">
        <v>6.92</v>
      </c>
      <c r="O8" s="29">
        <v>293</v>
      </c>
      <c r="P8" s="29">
        <v>4</v>
      </c>
      <c r="Q8" s="37"/>
      <c r="R8" s="38">
        <f t="shared" si="0"/>
        <v>1103.33333333333</v>
      </c>
      <c r="S8" s="38"/>
      <c r="T8" s="38"/>
      <c r="U8" s="38"/>
      <c r="V8" s="38"/>
      <c r="W8" s="38"/>
      <c r="X8" s="38"/>
    </row>
    <row r="9" s="3" customFormat="1" ht="22" customHeight="1" spans="1:24">
      <c r="A9" s="27">
        <v>5</v>
      </c>
      <c r="B9" s="28">
        <v>27644</v>
      </c>
      <c r="C9" s="29">
        <v>7740</v>
      </c>
      <c r="D9" s="49">
        <v>19.08</v>
      </c>
      <c r="E9" s="29">
        <v>88.4</v>
      </c>
      <c r="F9" s="29">
        <v>18.86</v>
      </c>
      <c r="G9" s="29">
        <v>11.2</v>
      </c>
      <c r="H9" s="29">
        <v>0.262</v>
      </c>
      <c r="I9" s="29">
        <v>2.22</v>
      </c>
      <c r="J9" s="29">
        <v>0.262</v>
      </c>
      <c r="K9" s="29">
        <v>17.87</v>
      </c>
      <c r="L9" s="29">
        <v>3.22</v>
      </c>
      <c r="M9" s="29">
        <v>7.39</v>
      </c>
      <c r="N9" s="29">
        <v>6.94</v>
      </c>
      <c r="O9" s="29">
        <v>201</v>
      </c>
      <c r="P9" s="29">
        <v>5</v>
      </c>
      <c r="Q9" s="37"/>
      <c r="R9" s="38">
        <f t="shared" si="0"/>
        <v>1151.83333333333</v>
      </c>
      <c r="S9" s="38"/>
      <c r="T9" s="38"/>
      <c r="U9" s="38"/>
      <c r="V9" s="38"/>
      <c r="W9" s="38"/>
      <c r="X9" s="38"/>
    </row>
    <row r="10" s="3" customFormat="1" ht="22" customHeight="1" spans="1:24">
      <c r="A10" s="27">
        <v>6</v>
      </c>
      <c r="B10" s="28">
        <v>27151</v>
      </c>
      <c r="C10" s="29">
        <v>7490</v>
      </c>
      <c r="D10" s="49"/>
      <c r="E10" s="29">
        <v>121.3</v>
      </c>
      <c r="F10" s="29">
        <v>17.79</v>
      </c>
      <c r="G10" s="29">
        <v>12.7</v>
      </c>
      <c r="H10" s="29">
        <v>0.286</v>
      </c>
      <c r="I10" s="29">
        <v>2.42</v>
      </c>
      <c r="J10" s="29">
        <v>0.088</v>
      </c>
      <c r="K10" s="29">
        <v>19.13</v>
      </c>
      <c r="L10" s="29">
        <v>3.85</v>
      </c>
      <c r="M10" s="29">
        <v>7.39</v>
      </c>
      <c r="N10" s="29">
        <v>7.03</v>
      </c>
      <c r="O10" s="29">
        <v>247</v>
      </c>
      <c r="P10" s="29">
        <v>5</v>
      </c>
      <c r="Q10" s="37"/>
      <c r="R10" s="38">
        <f t="shared" si="0"/>
        <v>1131.29166666667</v>
      </c>
      <c r="S10" s="38"/>
      <c r="T10" s="38"/>
      <c r="U10" s="38"/>
      <c r="V10" s="38"/>
      <c r="W10" s="38"/>
      <c r="X10" s="38"/>
    </row>
    <row r="11" s="3" customFormat="1" ht="22" customHeight="1" spans="1:24">
      <c r="A11" s="27">
        <v>7</v>
      </c>
      <c r="B11" s="28">
        <v>27292</v>
      </c>
      <c r="C11" s="29">
        <v>7080</v>
      </c>
      <c r="D11" s="49"/>
      <c r="E11" s="29">
        <v>84.7</v>
      </c>
      <c r="F11" s="29">
        <v>17.75</v>
      </c>
      <c r="G11" s="29">
        <v>5.55</v>
      </c>
      <c r="H11" s="29">
        <v>0.231</v>
      </c>
      <c r="I11" s="29">
        <v>1.94</v>
      </c>
      <c r="J11" s="29">
        <v>0.085</v>
      </c>
      <c r="K11" s="29">
        <v>12.51</v>
      </c>
      <c r="L11" s="29">
        <v>2.14</v>
      </c>
      <c r="M11" s="29">
        <v>7.39</v>
      </c>
      <c r="N11" s="29">
        <v>6.95</v>
      </c>
      <c r="O11" s="29">
        <v>199</v>
      </c>
      <c r="P11" s="29">
        <v>5</v>
      </c>
      <c r="Q11" s="37"/>
      <c r="R11" s="38">
        <f t="shared" si="0"/>
        <v>1137.16666666667</v>
      </c>
      <c r="S11" s="38"/>
      <c r="T11" s="38"/>
      <c r="U11" s="38"/>
      <c r="V11" s="38"/>
      <c r="W11" s="38"/>
      <c r="X11" s="38"/>
    </row>
    <row r="12" s="3" customFormat="1" ht="22" customHeight="1" spans="1:24">
      <c r="A12" s="27">
        <v>8</v>
      </c>
      <c r="B12" s="28">
        <v>28113</v>
      </c>
      <c r="C12" s="29">
        <v>7040</v>
      </c>
      <c r="D12" s="49">
        <v>18.78</v>
      </c>
      <c r="E12" s="29">
        <v>91.7</v>
      </c>
      <c r="F12" s="29">
        <v>17.63</v>
      </c>
      <c r="G12" s="29">
        <v>5.73</v>
      </c>
      <c r="H12" s="29">
        <v>0.201</v>
      </c>
      <c r="I12" s="29">
        <v>2.53</v>
      </c>
      <c r="J12" s="29">
        <v>0.212</v>
      </c>
      <c r="K12" s="29">
        <v>12.83</v>
      </c>
      <c r="L12" s="29">
        <v>2.9</v>
      </c>
      <c r="M12" s="29">
        <v>7.36</v>
      </c>
      <c r="N12" s="29">
        <v>7.04</v>
      </c>
      <c r="O12" s="29">
        <v>186</v>
      </c>
      <c r="P12" s="29">
        <v>4</v>
      </c>
      <c r="Q12" s="37"/>
      <c r="R12" s="38">
        <f t="shared" si="0"/>
        <v>1171.375</v>
      </c>
      <c r="S12" s="38"/>
      <c r="T12" s="38"/>
      <c r="U12" s="38"/>
      <c r="V12" s="38"/>
      <c r="W12" s="38"/>
      <c r="X12" s="38"/>
    </row>
    <row r="13" s="3" customFormat="1" ht="22" customHeight="1" spans="1:24">
      <c r="A13" s="27">
        <v>9</v>
      </c>
      <c r="B13" s="28">
        <v>26316</v>
      </c>
      <c r="C13" s="29">
        <v>6930</v>
      </c>
      <c r="D13" s="49">
        <v>19.64</v>
      </c>
      <c r="E13" s="29">
        <v>89.7</v>
      </c>
      <c r="F13" s="29">
        <v>16.68</v>
      </c>
      <c r="G13" s="29">
        <v>6.47</v>
      </c>
      <c r="H13" s="29">
        <v>0.212</v>
      </c>
      <c r="I13" s="29">
        <v>1.56</v>
      </c>
      <c r="J13" s="29">
        <v>0.105</v>
      </c>
      <c r="K13" s="29">
        <v>21.47</v>
      </c>
      <c r="L13" s="29">
        <v>1.91</v>
      </c>
      <c r="M13" s="29">
        <v>7.44</v>
      </c>
      <c r="N13" s="29">
        <v>6.96</v>
      </c>
      <c r="O13" s="29">
        <v>203</v>
      </c>
      <c r="P13" s="29">
        <v>4</v>
      </c>
      <c r="Q13" s="37"/>
      <c r="R13" s="38">
        <f t="shared" si="0"/>
        <v>1096.5</v>
      </c>
      <c r="S13" s="38"/>
      <c r="T13" s="38"/>
      <c r="U13" s="38"/>
      <c r="V13" s="38"/>
      <c r="W13" s="38"/>
      <c r="X13" s="38"/>
    </row>
    <row r="14" s="3" customFormat="1" ht="22" customHeight="1" spans="1:24">
      <c r="A14" s="27">
        <v>10</v>
      </c>
      <c r="B14" s="28">
        <v>26994</v>
      </c>
      <c r="C14" s="29">
        <v>7130</v>
      </c>
      <c r="D14" s="49"/>
      <c r="E14" s="29">
        <v>121.6</v>
      </c>
      <c r="F14" s="29">
        <v>15.56</v>
      </c>
      <c r="G14" s="29">
        <v>9.32</v>
      </c>
      <c r="H14" s="29">
        <v>0.264</v>
      </c>
      <c r="I14" s="29">
        <v>1.96</v>
      </c>
      <c r="J14" s="29">
        <v>0.133</v>
      </c>
      <c r="K14" s="29">
        <v>22.36</v>
      </c>
      <c r="L14" s="29">
        <v>2.57</v>
      </c>
      <c r="M14" s="29">
        <v>7.42</v>
      </c>
      <c r="N14" s="29">
        <v>7.03</v>
      </c>
      <c r="O14" s="29">
        <v>229</v>
      </c>
      <c r="P14" s="29">
        <v>5</v>
      </c>
      <c r="Q14" s="37"/>
      <c r="R14" s="38">
        <f t="shared" si="0"/>
        <v>1124.75</v>
      </c>
      <c r="S14" s="38"/>
      <c r="T14" s="38"/>
      <c r="U14" s="38"/>
      <c r="V14" s="38"/>
      <c r="W14" s="38"/>
      <c r="X14" s="38"/>
    </row>
    <row r="15" s="3" customFormat="1" ht="22" customHeight="1" spans="1:24">
      <c r="A15" s="27">
        <v>11</v>
      </c>
      <c r="B15" s="28">
        <v>26607</v>
      </c>
      <c r="C15" s="29">
        <v>7250</v>
      </c>
      <c r="D15" s="49">
        <v>19.36</v>
      </c>
      <c r="E15" s="29">
        <v>84.6</v>
      </c>
      <c r="F15" s="29">
        <v>15.53</v>
      </c>
      <c r="G15" s="29">
        <v>8.54</v>
      </c>
      <c r="H15" s="29">
        <v>0.122</v>
      </c>
      <c r="I15" s="29">
        <v>1.59</v>
      </c>
      <c r="J15" s="29">
        <v>0.142</v>
      </c>
      <c r="K15" s="29">
        <v>24.11</v>
      </c>
      <c r="L15" s="29">
        <v>3.09</v>
      </c>
      <c r="M15" s="29">
        <v>7.42</v>
      </c>
      <c r="N15" s="29">
        <v>7.05</v>
      </c>
      <c r="O15" s="29">
        <v>193</v>
      </c>
      <c r="P15" s="29">
        <v>4</v>
      </c>
      <c r="Q15" s="37"/>
      <c r="R15" s="38">
        <f t="shared" si="0"/>
        <v>1108.625</v>
      </c>
      <c r="S15" s="38"/>
      <c r="T15" s="38"/>
      <c r="U15" s="38"/>
      <c r="V15" s="38"/>
      <c r="W15" s="38"/>
      <c r="X15" s="38"/>
    </row>
    <row r="16" s="3" customFormat="1" ht="22" customHeight="1" spans="1:24">
      <c r="A16" s="27">
        <v>12</v>
      </c>
      <c r="B16" s="28">
        <v>26877</v>
      </c>
      <c r="C16" s="29">
        <v>7200</v>
      </c>
      <c r="D16" s="49"/>
      <c r="E16" s="29">
        <v>158</v>
      </c>
      <c r="F16" s="29">
        <v>18.75</v>
      </c>
      <c r="G16" s="29">
        <v>12.83</v>
      </c>
      <c r="H16" s="29">
        <v>0.256</v>
      </c>
      <c r="I16" s="29">
        <v>1.69</v>
      </c>
      <c r="J16" s="29">
        <v>0.306</v>
      </c>
      <c r="K16" s="29">
        <v>18.77</v>
      </c>
      <c r="L16" s="29">
        <v>5.31</v>
      </c>
      <c r="M16" s="29">
        <v>7.33</v>
      </c>
      <c r="N16" s="29">
        <v>6.97</v>
      </c>
      <c r="O16" s="29">
        <v>248</v>
      </c>
      <c r="P16" s="29">
        <v>5</v>
      </c>
      <c r="Q16" s="37"/>
      <c r="R16" s="38">
        <f t="shared" si="0"/>
        <v>1119.875</v>
      </c>
      <c r="S16" s="38"/>
      <c r="T16" s="38"/>
      <c r="U16" s="38"/>
      <c r="V16" s="38"/>
      <c r="W16" s="38"/>
      <c r="X16" s="38"/>
    </row>
    <row r="17" s="3" customFormat="1" ht="22" customHeight="1" spans="1:24">
      <c r="A17" s="27">
        <v>13</v>
      </c>
      <c r="B17" s="28">
        <v>24675</v>
      </c>
      <c r="C17" s="29">
        <v>7310</v>
      </c>
      <c r="D17" s="49"/>
      <c r="E17" s="29">
        <v>184.3</v>
      </c>
      <c r="F17" s="29">
        <v>17.71</v>
      </c>
      <c r="G17" s="29">
        <v>13.65</v>
      </c>
      <c r="H17" s="29">
        <v>0.255</v>
      </c>
      <c r="I17" s="29">
        <v>2.42</v>
      </c>
      <c r="J17" s="29">
        <v>0.351</v>
      </c>
      <c r="K17" s="29">
        <v>20.92</v>
      </c>
      <c r="L17" s="29">
        <v>5.04</v>
      </c>
      <c r="M17" s="29">
        <v>7.41</v>
      </c>
      <c r="N17" s="29">
        <v>7.06</v>
      </c>
      <c r="O17" s="29">
        <v>244</v>
      </c>
      <c r="P17" s="29">
        <v>4</v>
      </c>
      <c r="Q17" s="37"/>
      <c r="R17" s="38">
        <f t="shared" si="0"/>
        <v>1028.125</v>
      </c>
      <c r="S17" s="38"/>
      <c r="T17" s="38"/>
      <c r="U17" s="38"/>
      <c r="V17" s="38"/>
      <c r="W17" s="38"/>
      <c r="X17" s="38"/>
    </row>
    <row r="18" s="3" customFormat="1" ht="22" customHeight="1" spans="1:24">
      <c r="A18" s="27">
        <v>14</v>
      </c>
      <c r="B18" s="28">
        <v>24287</v>
      </c>
      <c r="C18" s="29">
        <v>7250</v>
      </c>
      <c r="D18" s="49"/>
      <c r="E18" s="29">
        <v>177.3</v>
      </c>
      <c r="F18" s="29">
        <v>18.76</v>
      </c>
      <c r="G18" s="29">
        <v>15.1</v>
      </c>
      <c r="H18" s="29">
        <v>0.242</v>
      </c>
      <c r="I18" s="29">
        <v>2.45</v>
      </c>
      <c r="J18" s="29">
        <v>0.179</v>
      </c>
      <c r="K18" s="29">
        <v>21.87</v>
      </c>
      <c r="L18" s="29">
        <v>3.9</v>
      </c>
      <c r="M18" s="29">
        <v>7.36</v>
      </c>
      <c r="N18" s="29">
        <v>7.04</v>
      </c>
      <c r="O18" s="29">
        <v>218</v>
      </c>
      <c r="P18" s="29">
        <v>4</v>
      </c>
      <c r="Q18" s="37"/>
      <c r="R18" s="38">
        <f t="shared" si="0"/>
        <v>1011.95833333333</v>
      </c>
      <c r="S18" s="38"/>
      <c r="T18" s="38"/>
      <c r="U18" s="38"/>
      <c r="V18" s="38"/>
      <c r="W18" s="38"/>
      <c r="X18" s="38"/>
    </row>
    <row r="19" s="3" customFormat="1" ht="22" customHeight="1" spans="1:24">
      <c r="A19" s="27">
        <v>15</v>
      </c>
      <c r="B19" s="28">
        <v>24275</v>
      </c>
      <c r="C19" s="29">
        <v>7350</v>
      </c>
      <c r="D19" s="49">
        <v>14.74</v>
      </c>
      <c r="E19" s="29">
        <v>155.4</v>
      </c>
      <c r="F19" s="29">
        <v>18.93</v>
      </c>
      <c r="G19" s="29">
        <v>16.32</v>
      </c>
      <c r="H19" s="29">
        <v>0.139</v>
      </c>
      <c r="I19" s="29">
        <v>2.27</v>
      </c>
      <c r="J19" s="29">
        <v>0.137</v>
      </c>
      <c r="K19" s="29">
        <v>21.22</v>
      </c>
      <c r="L19" s="29">
        <v>3.69</v>
      </c>
      <c r="M19" s="29">
        <v>7.38</v>
      </c>
      <c r="N19" s="29">
        <v>7.06</v>
      </c>
      <c r="O19" s="29">
        <v>231</v>
      </c>
      <c r="P19" s="29">
        <v>5</v>
      </c>
      <c r="Q19" s="37"/>
      <c r="R19" s="38">
        <f t="shared" si="0"/>
        <v>1011.45833333333</v>
      </c>
      <c r="S19" s="38"/>
      <c r="T19" s="38"/>
      <c r="U19" s="38"/>
      <c r="V19" s="38"/>
      <c r="W19" s="38"/>
      <c r="X19" s="38"/>
    </row>
    <row r="20" s="3" customFormat="1" ht="22" customHeight="1" spans="1:24">
      <c r="A20" s="27">
        <v>16</v>
      </c>
      <c r="B20" s="28">
        <v>24780</v>
      </c>
      <c r="C20" s="29">
        <v>9400</v>
      </c>
      <c r="D20" s="49"/>
      <c r="E20" s="29">
        <v>176.4</v>
      </c>
      <c r="F20" s="29">
        <v>19.71</v>
      </c>
      <c r="G20" s="29">
        <v>16.11</v>
      </c>
      <c r="H20" s="29">
        <v>0.188</v>
      </c>
      <c r="I20" s="29">
        <v>2.17</v>
      </c>
      <c r="J20" s="29">
        <v>0.087</v>
      </c>
      <c r="K20" s="29">
        <v>24.79</v>
      </c>
      <c r="L20" s="29">
        <v>4.19</v>
      </c>
      <c r="M20" s="29">
        <v>7.36</v>
      </c>
      <c r="N20" s="40">
        <v>7.08</v>
      </c>
      <c r="O20" s="29">
        <v>286</v>
      </c>
      <c r="P20" s="29">
        <v>5</v>
      </c>
      <c r="Q20" s="37"/>
      <c r="R20" s="38">
        <f t="shared" si="0"/>
        <v>1032.5</v>
      </c>
      <c r="S20" s="38"/>
      <c r="T20" s="38"/>
      <c r="U20" s="38"/>
      <c r="V20" s="38"/>
      <c r="W20" s="38"/>
      <c r="X20" s="38"/>
    </row>
    <row r="21" s="3" customFormat="1" ht="22" customHeight="1" spans="1:24">
      <c r="A21" s="27">
        <v>17</v>
      </c>
      <c r="B21" s="28">
        <v>26339</v>
      </c>
      <c r="C21" s="29">
        <v>8130</v>
      </c>
      <c r="D21" s="49"/>
      <c r="E21" s="29">
        <v>178.4</v>
      </c>
      <c r="F21" s="29">
        <v>16.69</v>
      </c>
      <c r="G21" s="29">
        <v>17.94</v>
      </c>
      <c r="H21" s="29">
        <v>0.349</v>
      </c>
      <c r="I21" s="29">
        <v>2.53</v>
      </c>
      <c r="J21" s="29">
        <v>0.082</v>
      </c>
      <c r="K21" s="29">
        <v>27.29</v>
      </c>
      <c r="L21" s="29">
        <v>4.33</v>
      </c>
      <c r="M21" s="29">
        <v>7.44</v>
      </c>
      <c r="N21" s="29">
        <v>7.03</v>
      </c>
      <c r="O21" s="29">
        <v>231</v>
      </c>
      <c r="P21" s="29">
        <v>4</v>
      </c>
      <c r="Q21" s="37"/>
      <c r="R21" s="38">
        <f t="shared" si="0"/>
        <v>1097.45833333333</v>
      </c>
      <c r="S21" s="38"/>
      <c r="T21" s="38"/>
      <c r="U21" s="38"/>
      <c r="V21" s="38"/>
      <c r="W21" s="38"/>
      <c r="X21" s="38"/>
    </row>
    <row r="22" s="3" customFormat="1" ht="22" customHeight="1" spans="1:24">
      <c r="A22" s="27">
        <v>18</v>
      </c>
      <c r="B22" s="28">
        <v>26024</v>
      </c>
      <c r="C22" s="29">
        <v>8330</v>
      </c>
      <c r="D22" s="49"/>
      <c r="E22" s="29">
        <v>156.1</v>
      </c>
      <c r="F22" s="29">
        <v>18.87</v>
      </c>
      <c r="G22" s="29">
        <v>16.23</v>
      </c>
      <c r="H22" s="29">
        <v>0.185</v>
      </c>
      <c r="I22" s="29">
        <v>2.31</v>
      </c>
      <c r="J22" s="29">
        <v>0.085</v>
      </c>
      <c r="K22" s="29">
        <v>24.41</v>
      </c>
      <c r="L22" s="29">
        <v>5.14</v>
      </c>
      <c r="M22" s="29">
        <v>7.36</v>
      </c>
      <c r="N22" s="29">
        <v>7.04</v>
      </c>
      <c r="O22" s="29">
        <v>266</v>
      </c>
      <c r="P22" s="29">
        <v>4</v>
      </c>
      <c r="Q22" s="37"/>
      <c r="R22" s="38">
        <f t="shared" si="0"/>
        <v>1084.33333333333</v>
      </c>
      <c r="S22" s="38"/>
      <c r="T22" s="38"/>
      <c r="U22" s="38"/>
      <c r="V22" s="38"/>
      <c r="W22" s="38"/>
      <c r="X22" s="38"/>
    </row>
    <row r="23" s="3" customFormat="1" ht="22" customHeight="1" spans="1:24">
      <c r="A23" s="27">
        <v>19</v>
      </c>
      <c r="B23" s="28">
        <v>25565</v>
      </c>
      <c r="C23" s="29">
        <v>8120</v>
      </c>
      <c r="D23" s="49"/>
      <c r="E23" s="29">
        <v>164.7</v>
      </c>
      <c r="F23" s="29">
        <v>18.71</v>
      </c>
      <c r="G23" s="29">
        <v>22.68</v>
      </c>
      <c r="H23" s="29">
        <v>0.166</v>
      </c>
      <c r="I23" s="29">
        <v>2.63</v>
      </c>
      <c r="J23" s="29">
        <v>0.13</v>
      </c>
      <c r="K23" s="29">
        <v>26.03</v>
      </c>
      <c r="L23" s="29">
        <v>6.06</v>
      </c>
      <c r="M23" s="29">
        <v>7.42</v>
      </c>
      <c r="N23" s="29">
        <v>7.07</v>
      </c>
      <c r="O23" s="29">
        <v>248</v>
      </c>
      <c r="P23" s="29">
        <v>5</v>
      </c>
      <c r="Q23" s="37"/>
      <c r="R23" s="38">
        <f t="shared" si="0"/>
        <v>1065.20833333333</v>
      </c>
      <c r="S23" s="38"/>
      <c r="T23" s="38"/>
      <c r="U23" s="38"/>
      <c r="V23" s="38"/>
      <c r="W23" s="38"/>
      <c r="X23" s="38"/>
    </row>
    <row r="24" s="3" customFormat="1" ht="22" customHeight="1" spans="1:24">
      <c r="A24" s="27">
        <v>20</v>
      </c>
      <c r="B24" s="28">
        <v>26403</v>
      </c>
      <c r="C24" s="29">
        <v>8330</v>
      </c>
      <c r="D24" s="49"/>
      <c r="E24" s="29">
        <v>182.1</v>
      </c>
      <c r="F24" s="29">
        <v>17.75</v>
      </c>
      <c r="G24" s="29">
        <v>16.86</v>
      </c>
      <c r="H24" s="29">
        <v>0.235</v>
      </c>
      <c r="I24" s="29">
        <v>2.74</v>
      </c>
      <c r="J24" s="29">
        <v>0.259</v>
      </c>
      <c r="K24" s="29">
        <v>25.16</v>
      </c>
      <c r="L24" s="29">
        <v>6.26</v>
      </c>
      <c r="M24" s="29">
        <v>7.37</v>
      </c>
      <c r="N24" s="29">
        <v>6.95</v>
      </c>
      <c r="O24" s="29">
        <v>260</v>
      </c>
      <c r="P24" s="29">
        <v>5</v>
      </c>
      <c r="Q24" s="37"/>
      <c r="R24" s="38">
        <f t="shared" si="0"/>
        <v>1100.125</v>
      </c>
      <c r="S24" s="38"/>
      <c r="T24" s="38"/>
      <c r="U24" s="38"/>
      <c r="V24" s="38"/>
      <c r="W24" s="38"/>
      <c r="X24" s="38"/>
    </row>
    <row r="25" s="3" customFormat="1" ht="22" customHeight="1" spans="1:24">
      <c r="A25" s="27">
        <v>21</v>
      </c>
      <c r="B25" s="28">
        <v>26102</v>
      </c>
      <c r="C25" s="29">
        <v>7650</v>
      </c>
      <c r="D25" s="49"/>
      <c r="E25" s="29">
        <v>199.6</v>
      </c>
      <c r="F25" s="29">
        <v>19.94</v>
      </c>
      <c r="G25" s="29">
        <v>19.94</v>
      </c>
      <c r="H25" s="29">
        <v>0.262</v>
      </c>
      <c r="I25" s="29">
        <v>3.92</v>
      </c>
      <c r="J25" s="29">
        <v>0.145</v>
      </c>
      <c r="K25" s="29">
        <v>28.26</v>
      </c>
      <c r="L25" s="29">
        <v>4.26</v>
      </c>
      <c r="M25" s="29">
        <v>7.36</v>
      </c>
      <c r="N25" s="29">
        <v>7.08</v>
      </c>
      <c r="O25" s="29">
        <v>298</v>
      </c>
      <c r="P25" s="29">
        <v>5</v>
      </c>
      <c r="Q25" s="37"/>
      <c r="R25" s="38">
        <f t="shared" si="0"/>
        <v>1087.58333333333</v>
      </c>
      <c r="S25" s="38"/>
      <c r="T25" s="38"/>
      <c r="U25" s="38"/>
      <c r="V25" s="38"/>
      <c r="W25" s="38"/>
      <c r="X25" s="38"/>
    </row>
    <row r="26" s="3" customFormat="1" ht="22" customHeight="1" spans="1:24">
      <c r="A26" s="27">
        <v>22</v>
      </c>
      <c r="B26" s="28">
        <v>26181</v>
      </c>
      <c r="C26" s="29">
        <v>9000</v>
      </c>
      <c r="D26" s="49">
        <v>18.04</v>
      </c>
      <c r="E26" s="29">
        <v>148.3</v>
      </c>
      <c r="F26" s="29">
        <v>18.76</v>
      </c>
      <c r="G26" s="29">
        <v>20.18</v>
      </c>
      <c r="H26" s="29">
        <v>0.155</v>
      </c>
      <c r="I26" s="29">
        <v>3.47</v>
      </c>
      <c r="J26" s="29">
        <v>0.112</v>
      </c>
      <c r="K26" s="29">
        <v>24.44</v>
      </c>
      <c r="L26" s="29">
        <v>5.41</v>
      </c>
      <c r="M26" s="29">
        <v>7.39</v>
      </c>
      <c r="N26" s="29">
        <v>7.04</v>
      </c>
      <c r="O26" s="29">
        <v>243</v>
      </c>
      <c r="P26" s="29">
        <v>4</v>
      </c>
      <c r="Q26" s="37"/>
      <c r="R26" s="38">
        <f t="shared" si="0"/>
        <v>1090.875</v>
      </c>
      <c r="S26" s="38"/>
      <c r="T26" s="38"/>
      <c r="U26" s="38"/>
      <c r="V26" s="38"/>
      <c r="W26" s="38"/>
      <c r="X26" s="38"/>
    </row>
    <row r="27" s="3" customFormat="1" ht="22" customHeight="1" spans="1:24">
      <c r="A27" s="27">
        <v>23</v>
      </c>
      <c r="B27" s="28">
        <v>25360</v>
      </c>
      <c r="C27" s="29">
        <v>8890</v>
      </c>
      <c r="D27" s="49"/>
      <c r="E27" s="29">
        <v>136.7</v>
      </c>
      <c r="F27" s="29">
        <v>18.01</v>
      </c>
      <c r="G27" s="29">
        <v>13.01</v>
      </c>
      <c r="H27" s="29">
        <v>0.153</v>
      </c>
      <c r="I27" s="29">
        <v>2.41</v>
      </c>
      <c r="J27" s="29">
        <v>0.1</v>
      </c>
      <c r="K27" s="29">
        <v>17.66</v>
      </c>
      <c r="L27" s="40">
        <v>4.99</v>
      </c>
      <c r="M27" s="29">
        <v>7.41</v>
      </c>
      <c r="N27" s="29">
        <v>6.95</v>
      </c>
      <c r="O27" s="29">
        <v>199</v>
      </c>
      <c r="P27" s="29">
        <v>4</v>
      </c>
      <c r="Q27" s="37"/>
      <c r="R27" s="38">
        <f t="shared" si="0"/>
        <v>1056.66666666667</v>
      </c>
      <c r="S27" s="38"/>
      <c r="T27" s="38"/>
      <c r="U27" s="38"/>
      <c r="V27" s="38"/>
      <c r="W27" s="38"/>
      <c r="X27" s="38"/>
    </row>
    <row r="28" s="3" customFormat="1" ht="22" customHeight="1" spans="1:24">
      <c r="A28" s="27">
        <v>24</v>
      </c>
      <c r="B28" s="28">
        <v>25596</v>
      </c>
      <c r="C28" s="29">
        <v>8140</v>
      </c>
      <c r="D28" s="49">
        <v>18.52</v>
      </c>
      <c r="E28" s="29">
        <v>125.8</v>
      </c>
      <c r="F28" s="29">
        <v>20.03</v>
      </c>
      <c r="G28" s="29">
        <v>12.16</v>
      </c>
      <c r="H28" s="29">
        <v>0.255</v>
      </c>
      <c r="I28" s="29">
        <v>1.86</v>
      </c>
      <c r="J28" s="29">
        <v>0.176</v>
      </c>
      <c r="K28" s="29">
        <v>18.82</v>
      </c>
      <c r="L28" s="29" t="s">
        <v>33</v>
      </c>
      <c r="M28" s="29">
        <v>7.39</v>
      </c>
      <c r="N28" s="29">
        <v>7.03</v>
      </c>
      <c r="O28" s="29">
        <v>252</v>
      </c>
      <c r="P28" s="29">
        <v>4</v>
      </c>
      <c r="Q28" s="37"/>
      <c r="R28" s="38">
        <f t="shared" si="0"/>
        <v>1066.5</v>
      </c>
      <c r="S28" s="38"/>
      <c r="T28" s="38"/>
      <c r="U28" s="38"/>
      <c r="V28" s="38"/>
      <c r="W28" s="38"/>
      <c r="X28" s="38"/>
    </row>
    <row r="29" s="3" customFormat="1" ht="22" customHeight="1" spans="1:24">
      <c r="A29" s="27">
        <v>25</v>
      </c>
      <c r="B29" s="28">
        <v>25683</v>
      </c>
      <c r="C29" s="29">
        <v>8130</v>
      </c>
      <c r="D29" s="49"/>
      <c r="E29" s="29">
        <v>166.7</v>
      </c>
      <c r="F29" s="29">
        <v>20.35</v>
      </c>
      <c r="G29" s="29">
        <v>21.55</v>
      </c>
      <c r="H29" s="29">
        <v>0.297</v>
      </c>
      <c r="I29" s="29">
        <v>3.29</v>
      </c>
      <c r="J29" s="29">
        <v>0.133</v>
      </c>
      <c r="K29" s="29">
        <v>27.04</v>
      </c>
      <c r="L29" s="29">
        <v>4.67</v>
      </c>
      <c r="M29" s="29">
        <v>7.38</v>
      </c>
      <c r="N29" s="29">
        <v>7.06</v>
      </c>
      <c r="O29" s="29">
        <v>252</v>
      </c>
      <c r="P29" s="29">
        <v>4</v>
      </c>
      <c r="Q29" s="37"/>
      <c r="R29" s="38">
        <f t="shared" si="0"/>
        <v>1070.125</v>
      </c>
      <c r="S29" s="38"/>
      <c r="T29" s="38"/>
      <c r="U29" s="38"/>
      <c r="V29" s="38"/>
      <c r="W29" s="38"/>
      <c r="X29" s="38"/>
    </row>
    <row r="30" s="3" customFormat="1" ht="22" customHeight="1" spans="1:24">
      <c r="A30" s="27">
        <v>26</v>
      </c>
      <c r="B30" s="28">
        <v>25467</v>
      </c>
      <c r="C30" s="29">
        <v>8090</v>
      </c>
      <c r="D30" s="50"/>
      <c r="E30" s="29">
        <v>118.6</v>
      </c>
      <c r="F30" s="29">
        <v>17.39</v>
      </c>
      <c r="G30" s="40">
        <v>12.76</v>
      </c>
      <c r="H30" s="29">
        <v>0.149</v>
      </c>
      <c r="I30" s="29">
        <v>4.35</v>
      </c>
      <c r="J30" s="29">
        <v>0.228</v>
      </c>
      <c r="K30" s="29">
        <v>16.94</v>
      </c>
      <c r="L30" s="29">
        <v>5.38</v>
      </c>
      <c r="M30" s="29">
        <v>7.43</v>
      </c>
      <c r="N30" s="29">
        <v>6.96</v>
      </c>
      <c r="O30" s="29">
        <v>210</v>
      </c>
      <c r="P30" s="29">
        <v>4</v>
      </c>
      <c r="Q30" s="37"/>
      <c r="R30" s="38">
        <f t="shared" si="0"/>
        <v>1061.125</v>
      </c>
      <c r="S30" s="38"/>
      <c r="T30" s="38"/>
      <c r="U30" s="38"/>
      <c r="V30" s="38"/>
      <c r="W30" s="38"/>
      <c r="X30" s="38"/>
    </row>
    <row r="31" s="3" customFormat="1" ht="22" customHeight="1" spans="1:24">
      <c r="A31" s="27">
        <v>27</v>
      </c>
      <c r="B31" s="28">
        <v>24625</v>
      </c>
      <c r="C31" s="29">
        <v>8120</v>
      </c>
      <c r="D31" s="49">
        <v>19.42</v>
      </c>
      <c r="E31" s="29">
        <v>103.1</v>
      </c>
      <c r="F31" s="29">
        <v>18.91</v>
      </c>
      <c r="G31" s="29">
        <v>9.82</v>
      </c>
      <c r="H31" s="29">
        <v>0.18</v>
      </c>
      <c r="I31" s="29">
        <v>1.84</v>
      </c>
      <c r="J31" s="29">
        <v>0.197</v>
      </c>
      <c r="K31" s="29">
        <v>18.76</v>
      </c>
      <c r="L31" s="29">
        <v>3.22</v>
      </c>
      <c r="M31" s="29">
        <v>7.39</v>
      </c>
      <c r="N31" s="29">
        <v>6.96</v>
      </c>
      <c r="O31" s="29">
        <v>164</v>
      </c>
      <c r="P31" s="29">
        <v>4</v>
      </c>
      <c r="Q31" s="37"/>
      <c r="R31" s="38">
        <f t="shared" si="0"/>
        <v>1026.04166666667</v>
      </c>
      <c r="S31" s="38"/>
      <c r="T31" s="38"/>
      <c r="U31" s="38"/>
      <c r="V31" s="38"/>
      <c r="W31" s="38"/>
      <c r="X31" s="38"/>
    </row>
    <row r="32" s="3" customFormat="1" ht="22" customHeight="1" spans="1:24">
      <c r="A32" s="27">
        <v>28</v>
      </c>
      <c r="B32" s="28">
        <v>24448</v>
      </c>
      <c r="C32" s="29">
        <v>7690</v>
      </c>
      <c r="D32" s="49">
        <v>18.16</v>
      </c>
      <c r="E32" s="29">
        <v>126.3</v>
      </c>
      <c r="F32" s="29">
        <v>18.94</v>
      </c>
      <c r="G32" s="29">
        <v>8.41</v>
      </c>
      <c r="H32" s="29">
        <v>0.235</v>
      </c>
      <c r="I32" s="29">
        <v>2.19</v>
      </c>
      <c r="J32" s="29">
        <v>0.288</v>
      </c>
      <c r="K32" s="29">
        <v>16.11</v>
      </c>
      <c r="L32" s="29">
        <v>3.02</v>
      </c>
      <c r="M32" s="29">
        <v>7.38</v>
      </c>
      <c r="N32" s="29">
        <v>6.94</v>
      </c>
      <c r="O32" s="29">
        <v>214</v>
      </c>
      <c r="P32" s="29">
        <v>5</v>
      </c>
      <c r="Q32" s="37"/>
      <c r="R32" s="38">
        <f t="shared" si="0"/>
        <v>1018.66666666667</v>
      </c>
      <c r="S32" s="38"/>
      <c r="T32" s="38"/>
      <c r="U32" s="38"/>
      <c r="V32" s="38"/>
      <c r="W32" s="38"/>
      <c r="X32" s="38"/>
    </row>
    <row r="33" s="3" customFormat="1" ht="22" customHeight="1" spans="1:24">
      <c r="A33" s="27">
        <v>29</v>
      </c>
      <c r="B33" s="28">
        <v>24342</v>
      </c>
      <c r="C33" s="29">
        <v>7860</v>
      </c>
      <c r="D33" s="49"/>
      <c r="E33" s="29">
        <v>178.6</v>
      </c>
      <c r="F33" s="29">
        <v>19.04</v>
      </c>
      <c r="G33" s="29">
        <v>16.42</v>
      </c>
      <c r="H33" s="29">
        <v>0.25</v>
      </c>
      <c r="I33" s="29">
        <v>2.92</v>
      </c>
      <c r="J33" s="29">
        <v>0.342</v>
      </c>
      <c r="K33" s="29">
        <v>22.27</v>
      </c>
      <c r="L33" s="29">
        <v>3.96</v>
      </c>
      <c r="M33" s="29">
        <v>7.39</v>
      </c>
      <c r="N33" s="29">
        <v>6.94</v>
      </c>
      <c r="O33" s="29">
        <v>224</v>
      </c>
      <c r="P33" s="29">
        <v>4</v>
      </c>
      <c r="Q33" s="37"/>
      <c r="R33" s="38">
        <f t="shared" si="0"/>
        <v>1014.25</v>
      </c>
      <c r="S33" s="38"/>
      <c r="T33" s="38"/>
      <c r="U33" s="38"/>
      <c r="V33" s="38"/>
      <c r="W33" s="38"/>
      <c r="X33" s="38"/>
    </row>
    <row r="34" s="3" customFormat="1" ht="22" customHeight="1" spans="1:24">
      <c r="A34" s="27">
        <v>30</v>
      </c>
      <c r="B34" s="28">
        <v>24190</v>
      </c>
      <c r="C34" s="29">
        <v>8250</v>
      </c>
      <c r="D34" s="29">
        <v>19.06</v>
      </c>
      <c r="E34" s="29">
        <v>194.3</v>
      </c>
      <c r="F34" s="29">
        <v>18.84</v>
      </c>
      <c r="G34" s="29">
        <v>17.76</v>
      </c>
      <c r="H34" s="29">
        <v>0.263</v>
      </c>
      <c r="I34" s="29">
        <v>2.63</v>
      </c>
      <c r="J34" s="29">
        <v>0.194</v>
      </c>
      <c r="K34" s="29">
        <v>22.59</v>
      </c>
      <c r="L34" s="29">
        <v>2.17</v>
      </c>
      <c r="M34" s="29">
        <v>7.38</v>
      </c>
      <c r="N34" s="29">
        <v>7.04</v>
      </c>
      <c r="O34" s="29">
        <v>208</v>
      </c>
      <c r="P34" s="29">
        <v>5</v>
      </c>
      <c r="Q34" s="37"/>
      <c r="R34" s="38">
        <f t="shared" si="0"/>
        <v>1007.91666666667</v>
      </c>
      <c r="S34" s="38"/>
      <c r="T34" s="38"/>
      <c r="U34" s="38"/>
      <c r="V34" s="38"/>
      <c r="W34" s="38"/>
      <c r="X34" s="38"/>
    </row>
    <row r="35" s="3" customFormat="1" ht="22" customHeight="1" spans="1:24">
      <c r="A35" s="27">
        <v>31</v>
      </c>
      <c r="B35" s="30">
        <v>24501</v>
      </c>
      <c r="C35" s="31">
        <v>8200</v>
      </c>
      <c r="D35" s="31">
        <v>19.06</v>
      </c>
      <c r="E35" s="32">
        <v>166.9</v>
      </c>
      <c r="F35" s="31">
        <v>10.03</v>
      </c>
      <c r="G35" s="32">
        <v>18.55</v>
      </c>
      <c r="H35" s="31">
        <v>0.223</v>
      </c>
      <c r="I35" s="32">
        <v>3.49</v>
      </c>
      <c r="J35" s="31">
        <v>0.157</v>
      </c>
      <c r="K35" s="32">
        <v>24.49</v>
      </c>
      <c r="L35" s="31">
        <v>3.83</v>
      </c>
      <c r="M35" s="32">
        <v>7.44</v>
      </c>
      <c r="N35" s="31">
        <v>7.07</v>
      </c>
      <c r="O35" s="32">
        <v>249</v>
      </c>
      <c r="P35" s="31">
        <v>4</v>
      </c>
      <c r="Q35" s="37"/>
      <c r="R35" s="38">
        <f t="shared" si="0"/>
        <v>1020.875</v>
      </c>
      <c r="S35" s="38"/>
      <c r="T35" s="38"/>
      <c r="U35" s="38"/>
      <c r="V35" s="38"/>
      <c r="W35" s="38"/>
      <c r="X35" s="38"/>
    </row>
    <row r="36" s="3" customFormat="1" ht="22" customHeight="1" spans="1:24">
      <c r="A36" s="27" t="s">
        <v>22</v>
      </c>
      <c r="B36" s="2">
        <f>SUM(B5:B35)</f>
        <v>801017</v>
      </c>
      <c r="C36" s="44">
        <f>SUM(C5:C35)</f>
        <v>245720</v>
      </c>
      <c r="D36" s="13">
        <f>SUM(D5:D35)</f>
        <v>241.92</v>
      </c>
      <c r="E36" s="14">
        <f>AVERAGE(E5:E35)</f>
        <v>144.067741935484</v>
      </c>
      <c r="F36" s="14">
        <f t="shared" ref="F36:X36" si="1">AVERAGE(F5:F35)</f>
        <v>18.2945161290323</v>
      </c>
      <c r="G36" s="14">
        <f t="shared" si="1"/>
        <v>15.1461290322581</v>
      </c>
      <c r="H36" s="14">
        <f t="shared" si="1"/>
        <v>0.242193548387097</v>
      </c>
      <c r="I36" s="14">
        <f t="shared" si="1"/>
        <v>2.64806451612903</v>
      </c>
      <c r="J36" s="14">
        <f t="shared" si="1"/>
        <v>0.161354838709677</v>
      </c>
      <c r="K36" s="14">
        <f t="shared" si="1"/>
        <v>22.1483870967742</v>
      </c>
      <c r="L36" s="14">
        <f t="shared" si="1"/>
        <v>4.255</v>
      </c>
      <c r="M36" s="14">
        <f t="shared" si="1"/>
        <v>7.39096774193548</v>
      </c>
      <c r="N36" s="14">
        <f t="shared" si="1"/>
        <v>7.00548387096774</v>
      </c>
      <c r="O36" s="51">
        <f t="shared" si="1"/>
        <v>233.354838709677</v>
      </c>
      <c r="P36" s="14">
        <f t="shared" si="1"/>
        <v>4.41935483870968</v>
      </c>
      <c r="Q36" s="14"/>
      <c r="R36" s="14"/>
      <c r="S36" s="38" t="e">
        <f t="shared" si="1"/>
        <v>#DIV/0!</v>
      </c>
      <c r="T36" s="38" t="e">
        <f t="shared" si="1"/>
        <v>#DIV/0!</v>
      </c>
      <c r="U36" s="38" t="e">
        <f t="shared" si="1"/>
        <v>#DIV/0!</v>
      </c>
      <c r="V36" s="38"/>
      <c r="W36" s="38" t="e">
        <f t="shared" si="1"/>
        <v>#DIV/0!</v>
      </c>
      <c r="X36" s="38" t="e">
        <f t="shared" si="1"/>
        <v>#DIV/0!</v>
      </c>
    </row>
    <row r="37" s="4" customFormat="1" ht="22" customHeight="1" spans="3:22">
      <c r="C37" s="45" t="s">
        <v>23</v>
      </c>
      <c r="D37" s="34"/>
      <c r="G37" s="35"/>
      <c r="H37" s="35"/>
      <c r="I37" s="35"/>
      <c r="L37" s="36" t="s">
        <v>24</v>
      </c>
      <c r="M37" s="36"/>
      <c r="U37" s="34" t="s">
        <v>25</v>
      </c>
      <c r="V37" s="34"/>
    </row>
  </sheetData>
  <mergeCells count="15">
    <mergeCell ref="A1:X1"/>
    <mergeCell ref="E2:R2"/>
    <mergeCell ref="S2:X2"/>
    <mergeCell ref="E3:F3"/>
    <mergeCell ref="G3:H3"/>
    <mergeCell ref="I3:J3"/>
    <mergeCell ref="K3:L3"/>
    <mergeCell ref="M3:N3"/>
    <mergeCell ref="O3:P3"/>
    <mergeCell ref="Q3:R3"/>
    <mergeCell ref="L37:M37"/>
    <mergeCell ref="A2:A4"/>
    <mergeCell ref="B2:B4"/>
    <mergeCell ref="C2:C4"/>
    <mergeCell ref="D2:D4"/>
  </mergeCells>
  <pageMargins left="0.196527777777778" right="0.196527777777778" top="0.196527777777778" bottom="0.196527777777778" header="0.313888888888889" footer="0.313888888888889"/>
  <pageSetup paperSize="9" scale="6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7"/>
  <sheetViews>
    <sheetView workbookViewId="0">
      <selection activeCell="R5" sqref="R5:R35"/>
    </sheetView>
  </sheetViews>
  <sheetFormatPr defaultColWidth="9" defaultRowHeight="13.5"/>
  <cols>
    <col min="1" max="1" width="4.375" style="3" customWidth="1"/>
    <col min="2" max="2" width="9.75" customWidth="1"/>
    <col min="3" max="3" width="9" style="41" customWidth="1"/>
    <col min="4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10.75" customWidth="1"/>
    <col min="19" max="24" width="12.3833333333333" customWidth="1"/>
  </cols>
  <sheetData>
    <row r="1" ht="36" customHeight="1" spans="1:24">
      <c r="A1" s="23" t="s">
        <v>34</v>
      </c>
      <c r="B1" s="23"/>
      <c r="C1" s="4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customFormat="1" ht="22" customHeight="1" spans="1:24">
      <c r="A2" s="12" t="s">
        <v>1</v>
      </c>
      <c r="B2" s="11" t="s">
        <v>2</v>
      </c>
      <c r="C2" s="43" t="s">
        <v>3</v>
      </c>
      <c r="D2" s="24" t="s">
        <v>4</v>
      </c>
      <c r="E2" s="12" t="s">
        <v>5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 t="s">
        <v>6</v>
      </c>
      <c r="T2" s="12"/>
      <c r="U2" s="12"/>
      <c r="V2" s="12"/>
      <c r="W2" s="12"/>
      <c r="X2" s="12"/>
    </row>
    <row r="3" s="3" customFormat="1" ht="22" customHeight="1" spans="1:24">
      <c r="A3" s="12"/>
      <c r="B3" s="11"/>
      <c r="C3" s="43"/>
      <c r="D3" s="25"/>
      <c r="E3" s="12" t="s">
        <v>7</v>
      </c>
      <c r="F3" s="12"/>
      <c r="G3" s="12" t="s">
        <v>8</v>
      </c>
      <c r="H3" s="12"/>
      <c r="I3" s="12" t="s">
        <v>9</v>
      </c>
      <c r="J3" s="12"/>
      <c r="K3" s="12" t="s">
        <v>10</v>
      </c>
      <c r="L3" s="12"/>
      <c r="M3" s="12" t="s">
        <v>11</v>
      </c>
      <c r="N3" s="12"/>
      <c r="O3" s="12" t="s">
        <v>12</v>
      </c>
      <c r="P3" s="12"/>
      <c r="Q3" s="12" t="s">
        <v>13</v>
      </c>
      <c r="R3" s="12"/>
      <c r="S3" s="20" t="s">
        <v>14</v>
      </c>
      <c r="T3" s="21" t="s">
        <v>15</v>
      </c>
      <c r="U3" s="21" t="s">
        <v>11</v>
      </c>
      <c r="V3" s="21" t="s">
        <v>16</v>
      </c>
      <c r="W3" s="21" t="s">
        <v>17</v>
      </c>
      <c r="X3" s="21" t="s">
        <v>18</v>
      </c>
    </row>
    <row r="4" s="3" customFormat="1" ht="22" customHeight="1" spans="1:24">
      <c r="A4" s="12"/>
      <c r="B4" s="11"/>
      <c r="C4" s="43"/>
      <c r="D4" s="26"/>
      <c r="E4" s="12" t="s">
        <v>19</v>
      </c>
      <c r="F4" s="12" t="s">
        <v>20</v>
      </c>
      <c r="G4" s="12" t="s">
        <v>19</v>
      </c>
      <c r="H4" s="12" t="s">
        <v>20</v>
      </c>
      <c r="I4" s="12" t="s">
        <v>19</v>
      </c>
      <c r="J4" s="12" t="s">
        <v>20</v>
      </c>
      <c r="K4" s="12" t="s">
        <v>19</v>
      </c>
      <c r="L4" s="12" t="s">
        <v>20</v>
      </c>
      <c r="M4" s="12" t="s">
        <v>19</v>
      </c>
      <c r="N4" s="12" t="s">
        <v>20</v>
      </c>
      <c r="O4" s="12" t="s">
        <v>19</v>
      </c>
      <c r="P4" s="12" t="s">
        <v>20</v>
      </c>
      <c r="Q4" s="12" t="s">
        <v>19</v>
      </c>
      <c r="R4" s="12" t="s">
        <v>20</v>
      </c>
      <c r="S4" s="20" t="s">
        <v>20</v>
      </c>
      <c r="T4" s="20" t="s">
        <v>20</v>
      </c>
      <c r="U4" s="20" t="s">
        <v>20</v>
      </c>
      <c r="V4" s="20" t="s">
        <v>20</v>
      </c>
      <c r="W4" s="20" t="s">
        <v>20</v>
      </c>
      <c r="X4" s="20" t="s">
        <v>20</v>
      </c>
    </row>
    <row r="5" s="3" customFormat="1" ht="22" customHeight="1" spans="1:24">
      <c r="A5" s="27">
        <v>1</v>
      </c>
      <c r="B5" s="28">
        <v>21359</v>
      </c>
      <c r="C5" s="29">
        <v>7970</v>
      </c>
      <c r="D5" s="29"/>
      <c r="E5" s="29">
        <v>98.4</v>
      </c>
      <c r="F5" s="29">
        <v>12.26</v>
      </c>
      <c r="G5" s="29">
        <v>5.98</v>
      </c>
      <c r="H5" s="29">
        <v>0.23</v>
      </c>
      <c r="I5" s="29">
        <v>1.79</v>
      </c>
      <c r="J5" s="29">
        <v>0.137</v>
      </c>
      <c r="K5" s="29">
        <v>12.2</v>
      </c>
      <c r="L5" s="29">
        <v>3.99</v>
      </c>
      <c r="M5" s="29">
        <v>7.42</v>
      </c>
      <c r="N5" s="29">
        <v>6.91</v>
      </c>
      <c r="O5" s="29">
        <v>204</v>
      </c>
      <c r="P5" s="29">
        <v>4</v>
      </c>
      <c r="Q5" s="37"/>
      <c r="R5" s="38">
        <f>B5/24</f>
        <v>889.958333333333</v>
      </c>
      <c r="S5" s="38"/>
      <c r="T5" s="38"/>
      <c r="U5" s="38"/>
      <c r="V5" s="38"/>
      <c r="W5" s="38"/>
      <c r="X5" s="38"/>
    </row>
    <row r="6" s="3" customFormat="1" ht="22" customHeight="1" spans="1:24">
      <c r="A6" s="27">
        <v>2</v>
      </c>
      <c r="B6" s="28">
        <v>21925</v>
      </c>
      <c r="C6" s="29">
        <v>7070</v>
      </c>
      <c r="D6" s="29">
        <v>19.34</v>
      </c>
      <c r="E6" s="29">
        <v>109.1</v>
      </c>
      <c r="F6" s="29">
        <v>13.53</v>
      </c>
      <c r="G6" s="29">
        <v>1.83</v>
      </c>
      <c r="H6" s="29">
        <v>0.216</v>
      </c>
      <c r="I6" s="29">
        <v>1.83</v>
      </c>
      <c r="J6" s="29">
        <v>0.216</v>
      </c>
      <c r="K6" s="29">
        <v>12.16</v>
      </c>
      <c r="L6" s="29">
        <v>2.15</v>
      </c>
      <c r="M6" s="29">
        <v>7.39</v>
      </c>
      <c r="N6" s="29">
        <v>6.94</v>
      </c>
      <c r="O6" s="29">
        <v>228</v>
      </c>
      <c r="P6" s="29">
        <v>5</v>
      </c>
      <c r="Q6" s="37"/>
      <c r="R6" s="38">
        <f t="shared" ref="R6:R35" si="0">B6/24</f>
        <v>913.541666666667</v>
      </c>
      <c r="S6" s="38"/>
      <c r="T6" s="38"/>
      <c r="U6" s="38"/>
      <c r="V6" s="38"/>
      <c r="W6" s="38"/>
      <c r="X6" s="38"/>
    </row>
    <row r="7" s="3" customFormat="1" ht="22" customHeight="1" spans="1:24">
      <c r="A7" s="27">
        <v>3</v>
      </c>
      <c r="B7" s="28">
        <v>24586</v>
      </c>
      <c r="C7" s="29">
        <v>6830</v>
      </c>
      <c r="D7" s="29">
        <v>17.56</v>
      </c>
      <c r="E7" s="29">
        <v>126.8</v>
      </c>
      <c r="F7" s="29">
        <v>14.46</v>
      </c>
      <c r="G7" s="29">
        <v>7.19</v>
      </c>
      <c r="H7" s="29">
        <v>0.178</v>
      </c>
      <c r="I7" s="29">
        <v>1.61</v>
      </c>
      <c r="J7" s="29">
        <v>0.217</v>
      </c>
      <c r="K7" s="29">
        <v>13.06</v>
      </c>
      <c r="L7" s="29">
        <v>4.91</v>
      </c>
      <c r="M7" s="29">
        <v>7.44</v>
      </c>
      <c r="N7" s="29">
        <v>7.03</v>
      </c>
      <c r="O7" s="29">
        <v>215</v>
      </c>
      <c r="P7" s="29">
        <v>3</v>
      </c>
      <c r="Q7" s="37"/>
      <c r="R7" s="38">
        <f t="shared" si="0"/>
        <v>1024.41666666667</v>
      </c>
      <c r="S7" s="38"/>
      <c r="T7" s="38"/>
      <c r="U7" s="38"/>
      <c r="V7" s="38"/>
      <c r="W7" s="38"/>
      <c r="X7" s="38"/>
    </row>
    <row r="8" s="3" customFormat="1" ht="22" customHeight="1" spans="1:24">
      <c r="A8" s="27">
        <v>4</v>
      </c>
      <c r="B8" s="28">
        <v>24434</v>
      </c>
      <c r="C8" s="29">
        <v>6540</v>
      </c>
      <c r="D8" s="29"/>
      <c r="E8" s="29">
        <v>116.7</v>
      </c>
      <c r="F8" s="29">
        <v>12.08</v>
      </c>
      <c r="G8" s="29">
        <v>8.95</v>
      </c>
      <c r="H8" s="29">
        <v>0.195</v>
      </c>
      <c r="I8" s="29">
        <v>1.53</v>
      </c>
      <c r="J8" s="29">
        <v>0.198</v>
      </c>
      <c r="K8" s="29">
        <v>14.67</v>
      </c>
      <c r="L8" s="29">
        <v>3.79</v>
      </c>
      <c r="M8" s="29">
        <v>7.36</v>
      </c>
      <c r="N8" s="29">
        <v>6.93</v>
      </c>
      <c r="O8" s="29">
        <v>211</v>
      </c>
      <c r="P8" s="29">
        <v>4</v>
      </c>
      <c r="Q8" s="37"/>
      <c r="R8" s="38">
        <f t="shared" si="0"/>
        <v>1018.08333333333</v>
      </c>
      <c r="S8" s="38"/>
      <c r="T8" s="38"/>
      <c r="U8" s="38"/>
      <c r="V8" s="38"/>
      <c r="W8" s="38"/>
      <c r="X8" s="38"/>
    </row>
    <row r="9" s="3" customFormat="1" ht="22" customHeight="1" spans="1:24">
      <c r="A9" s="27">
        <v>5</v>
      </c>
      <c r="B9" s="28">
        <v>24250</v>
      </c>
      <c r="C9" s="29">
        <v>6580</v>
      </c>
      <c r="D9" s="29"/>
      <c r="E9" s="29">
        <v>175.8</v>
      </c>
      <c r="F9" s="29">
        <v>13.36</v>
      </c>
      <c r="G9" s="29">
        <v>16.28</v>
      </c>
      <c r="H9" s="29">
        <v>0.127</v>
      </c>
      <c r="I9" s="29">
        <v>1.64</v>
      </c>
      <c r="J9" s="29">
        <v>0.306</v>
      </c>
      <c r="K9" s="29">
        <v>18.57</v>
      </c>
      <c r="L9" s="29">
        <v>4.23</v>
      </c>
      <c r="M9" s="29">
        <v>7.44</v>
      </c>
      <c r="N9" s="29">
        <v>7.08</v>
      </c>
      <c r="O9" s="29">
        <v>201</v>
      </c>
      <c r="P9" s="29">
        <v>3</v>
      </c>
      <c r="Q9" s="37"/>
      <c r="R9" s="38">
        <f t="shared" si="0"/>
        <v>1010.41666666667</v>
      </c>
      <c r="S9" s="38"/>
      <c r="T9" s="38"/>
      <c r="U9" s="38"/>
      <c r="V9" s="38"/>
      <c r="W9" s="38"/>
      <c r="X9" s="38"/>
    </row>
    <row r="10" s="3" customFormat="1" ht="22" customHeight="1" spans="1:24">
      <c r="A10" s="27">
        <v>6</v>
      </c>
      <c r="B10" s="28">
        <v>24553</v>
      </c>
      <c r="C10" s="29">
        <v>6540</v>
      </c>
      <c r="D10" s="29"/>
      <c r="E10" s="29">
        <v>138.7</v>
      </c>
      <c r="F10" s="29">
        <v>14.01</v>
      </c>
      <c r="G10" s="29">
        <v>9.76</v>
      </c>
      <c r="H10" s="29">
        <v>0.181</v>
      </c>
      <c r="I10" s="29">
        <v>1.39</v>
      </c>
      <c r="J10" s="29">
        <v>0.251</v>
      </c>
      <c r="K10" s="29">
        <v>13.6</v>
      </c>
      <c r="L10" s="29">
        <v>5.04</v>
      </c>
      <c r="M10" s="29">
        <v>7.35</v>
      </c>
      <c r="N10" s="29">
        <v>7.04</v>
      </c>
      <c r="O10" s="29">
        <v>226</v>
      </c>
      <c r="P10" s="29">
        <v>4</v>
      </c>
      <c r="Q10" s="37"/>
      <c r="R10" s="38">
        <f t="shared" si="0"/>
        <v>1023.04166666667</v>
      </c>
      <c r="S10" s="38"/>
      <c r="T10" s="38"/>
      <c r="U10" s="38"/>
      <c r="V10" s="38"/>
      <c r="W10" s="38"/>
      <c r="X10" s="38"/>
    </row>
    <row r="11" s="3" customFormat="1" ht="22" customHeight="1" spans="1:24">
      <c r="A11" s="27">
        <v>7</v>
      </c>
      <c r="B11" s="28">
        <v>24447</v>
      </c>
      <c r="C11" s="29">
        <v>6630</v>
      </c>
      <c r="D11" s="29"/>
      <c r="E11" s="29">
        <v>116.8</v>
      </c>
      <c r="F11" s="29">
        <v>11.03</v>
      </c>
      <c r="G11" s="29">
        <v>11.47</v>
      </c>
      <c r="H11" s="29">
        <v>0.109</v>
      </c>
      <c r="I11" s="29">
        <v>1.94</v>
      </c>
      <c r="J11" s="29">
        <v>0.244</v>
      </c>
      <c r="K11" s="29">
        <v>12.76</v>
      </c>
      <c r="L11" s="29">
        <v>5.2</v>
      </c>
      <c r="M11" s="29">
        <v>7.36</v>
      </c>
      <c r="N11" s="29">
        <v>6.91</v>
      </c>
      <c r="O11" s="29">
        <v>192</v>
      </c>
      <c r="P11" s="29">
        <v>3</v>
      </c>
      <c r="Q11" s="37"/>
      <c r="R11" s="38">
        <f t="shared" si="0"/>
        <v>1018.625</v>
      </c>
      <c r="S11" s="38"/>
      <c r="T11" s="38"/>
      <c r="U11" s="38"/>
      <c r="V11" s="38"/>
      <c r="W11" s="38"/>
      <c r="X11" s="38"/>
    </row>
    <row r="12" s="3" customFormat="1" ht="22" customHeight="1" spans="1:24">
      <c r="A12" s="27">
        <v>8</v>
      </c>
      <c r="B12" s="28">
        <v>24127</v>
      </c>
      <c r="C12" s="29">
        <v>6510</v>
      </c>
      <c r="D12" s="29"/>
      <c r="E12" s="29">
        <v>226.4</v>
      </c>
      <c r="F12" s="29">
        <v>13.98</v>
      </c>
      <c r="G12" s="29">
        <v>17.18</v>
      </c>
      <c r="H12" s="29">
        <v>0.296</v>
      </c>
      <c r="I12" s="29">
        <v>1.72</v>
      </c>
      <c r="J12" s="29">
        <v>0.181</v>
      </c>
      <c r="K12" s="29">
        <v>21.47</v>
      </c>
      <c r="L12" s="29">
        <v>5.97</v>
      </c>
      <c r="M12" s="29">
        <v>7.36</v>
      </c>
      <c r="N12" s="29">
        <v>7.06</v>
      </c>
      <c r="O12" s="29">
        <v>298</v>
      </c>
      <c r="P12" s="29">
        <v>5</v>
      </c>
      <c r="Q12" s="37"/>
      <c r="R12" s="38">
        <f t="shared" si="0"/>
        <v>1005.29166666667</v>
      </c>
      <c r="S12" s="38"/>
      <c r="T12" s="38"/>
      <c r="U12" s="38"/>
      <c r="V12" s="38"/>
      <c r="W12" s="38"/>
      <c r="X12" s="38"/>
    </row>
    <row r="13" s="3" customFormat="1" ht="22" customHeight="1" spans="1:24">
      <c r="A13" s="27">
        <v>9</v>
      </c>
      <c r="B13" s="28">
        <v>24564</v>
      </c>
      <c r="C13" s="29">
        <v>6600</v>
      </c>
      <c r="D13" s="29"/>
      <c r="E13" s="29">
        <v>168.3</v>
      </c>
      <c r="F13" s="29">
        <v>15.57</v>
      </c>
      <c r="G13" s="29">
        <v>12.2</v>
      </c>
      <c r="H13" s="29">
        <v>0.254</v>
      </c>
      <c r="I13" s="29">
        <v>2.02</v>
      </c>
      <c r="J13" s="29">
        <v>0.174</v>
      </c>
      <c r="K13" s="29">
        <v>15.97</v>
      </c>
      <c r="L13" s="29">
        <v>6.44</v>
      </c>
      <c r="M13" s="29">
        <v>7.41</v>
      </c>
      <c r="N13" s="29">
        <v>7.09</v>
      </c>
      <c r="O13" s="29">
        <v>211</v>
      </c>
      <c r="P13" s="29">
        <v>4</v>
      </c>
      <c r="Q13" s="37"/>
      <c r="R13" s="38">
        <f t="shared" si="0"/>
        <v>1023.5</v>
      </c>
      <c r="S13" s="38"/>
      <c r="T13" s="38"/>
      <c r="U13" s="38"/>
      <c r="V13" s="38"/>
      <c r="W13" s="38"/>
      <c r="X13" s="38"/>
    </row>
    <row r="14" s="3" customFormat="1" ht="22" customHeight="1" spans="1:24">
      <c r="A14" s="27">
        <v>10</v>
      </c>
      <c r="B14" s="28">
        <v>24411</v>
      </c>
      <c r="C14" s="29">
        <v>6560</v>
      </c>
      <c r="D14" s="29"/>
      <c r="E14" s="29">
        <v>171.6</v>
      </c>
      <c r="F14" s="29">
        <v>15.48</v>
      </c>
      <c r="G14" s="29">
        <v>14.41</v>
      </c>
      <c r="H14" s="29">
        <v>0.288</v>
      </c>
      <c r="I14" s="29">
        <v>2.27</v>
      </c>
      <c r="J14" s="29">
        <v>0.358</v>
      </c>
      <c r="K14" s="29">
        <v>19.4</v>
      </c>
      <c r="L14" s="29">
        <v>5.96</v>
      </c>
      <c r="M14" s="29">
        <v>7.36</v>
      </c>
      <c r="N14" s="29">
        <v>7.04</v>
      </c>
      <c r="O14" s="29">
        <v>234</v>
      </c>
      <c r="P14" s="29">
        <v>4</v>
      </c>
      <c r="Q14" s="37"/>
      <c r="R14" s="38">
        <f t="shared" si="0"/>
        <v>1017.125</v>
      </c>
      <c r="S14" s="38"/>
      <c r="T14" s="38"/>
      <c r="U14" s="38"/>
      <c r="V14" s="38"/>
      <c r="W14" s="38"/>
      <c r="X14" s="38"/>
    </row>
    <row r="15" s="3" customFormat="1" ht="22" customHeight="1" spans="1:24">
      <c r="A15" s="27">
        <v>11</v>
      </c>
      <c r="B15" s="28">
        <v>25078</v>
      </c>
      <c r="C15" s="29">
        <v>6990</v>
      </c>
      <c r="D15" s="29">
        <v>18.84</v>
      </c>
      <c r="E15" s="29">
        <v>101.3</v>
      </c>
      <c r="F15" s="29">
        <v>14.48</v>
      </c>
      <c r="G15" s="29">
        <v>7.26</v>
      </c>
      <c r="H15" s="29">
        <v>0.236</v>
      </c>
      <c r="I15" s="29">
        <v>1.88</v>
      </c>
      <c r="J15" s="29">
        <v>0.188</v>
      </c>
      <c r="K15" s="29">
        <v>10.88</v>
      </c>
      <c r="L15" s="29">
        <v>7.21</v>
      </c>
      <c r="M15" s="29">
        <v>7.42</v>
      </c>
      <c r="N15" s="29">
        <v>7.08</v>
      </c>
      <c r="O15" s="29">
        <v>164</v>
      </c>
      <c r="P15" s="29">
        <v>3</v>
      </c>
      <c r="Q15" s="37"/>
      <c r="R15" s="38">
        <f t="shared" si="0"/>
        <v>1044.91666666667</v>
      </c>
      <c r="S15" s="38"/>
      <c r="T15" s="38"/>
      <c r="U15" s="38"/>
      <c r="V15" s="38"/>
      <c r="W15" s="38"/>
      <c r="X15" s="38"/>
    </row>
    <row r="16" s="3" customFormat="1" ht="22" customHeight="1" spans="1:24">
      <c r="A16" s="27">
        <v>12</v>
      </c>
      <c r="B16" s="28">
        <v>24110</v>
      </c>
      <c r="C16" s="29">
        <v>7120</v>
      </c>
      <c r="D16" s="29"/>
      <c r="E16" s="29">
        <v>114.7</v>
      </c>
      <c r="F16" s="29">
        <v>16.03</v>
      </c>
      <c r="G16" s="29">
        <v>8.48</v>
      </c>
      <c r="H16" s="29">
        <v>0.378</v>
      </c>
      <c r="I16" s="29">
        <v>1.32</v>
      </c>
      <c r="J16" s="29">
        <v>0.249</v>
      </c>
      <c r="K16" s="29">
        <v>12.2</v>
      </c>
      <c r="L16" s="29">
        <v>4.9</v>
      </c>
      <c r="M16" s="29">
        <v>7.38</v>
      </c>
      <c r="N16" s="29">
        <v>7.03</v>
      </c>
      <c r="O16" s="29">
        <v>211</v>
      </c>
      <c r="P16" s="29">
        <v>4</v>
      </c>
      <c r="Q16" s="37"/>
      <c r="R16" s="38">
        <f t="shared" si="0"/>
        <v>1004.58333333333</v>
      </c>
      <c r="S16" s="38"/>
      <c r="T16" s="38"/>
      <c r="U16" s="38"/>
      <c r="V16" s="38"/>
      <c r="W16" s="38"/>
      <c r="X16" s="38"/>
    </row>
    <row r="17" s="3" customFormat="1" ht="22" customHeight="1" spans="1:24">
      <c r="A17" s="27">
        <v>13</v>
      </c>
      <c r="B17" s="28">
        <v>24308</v>
      </c>
      <c r="C17" s="29">
        <v>7110</v>
      </c>
      <c r="D17" s="29"/>
      <c r="E17" s="29">
        <v>155.8</v>
      </c>
      <c r="F17" s="29">
        <v>16.68</v>
      </c>
      <c r="G17" s="29">
        <v>10.85</v>
      </c>
      <c r="H17" s="29">
        <v>0.219</v>
      </c>
      <c r="I17" s="29">
        <v>1.94</v>
      </c>
      <c r="J17" s="29">
        <v>0.244</v>
      </c>
      <c r="K17" s="29">
        <v>12.2</v>
      </c>
      <c r="L17" s="29">
        <v>6.26</v>
      </c>
      <c r="M17" s="29">
        <v>7.25</v>
      </c>
      <c r="N17" s="29">
        <v>6.92</v>
      </c>
      <c r="O17" s="29">
        <v>246</v>
      </c>
      <c r="P17" s="29">
        <v>4</v>
      </c>
      <c r="Q17" s="37"/>
      <c r="R17" s="38">
        <f t="shared" si="0"/>
        <v>1012.83333333333</v>
      </c>
      <c r="S17" s="38"/>
      <c r="T17" s="38"/>
      <c r="U17" s="38"/>
      <c r="V17" s="38"/>
      <c r="W17" s="38"/>
      <c r="X17" s="38"/>
    </row>
    <row r="18" s="3" customFormat="1" ht="22" customHeight="1" spans="1:24">
      <c r="A18" s="27">
        <v>14</v>
      </c>
      <c r="B18" s="28">
        <v>24410</v>
      </c>
      <c r="C18" s="29">
        <v>7320</v>
      </c>
      <c r="D18" s="29"/>
      <c r="E18" s="29">
        <v>171.3</v>
      </c>
      <c r="F18" s="29">
        <v>17.74</v>
      </c>
      <c r="G18" s="29">
        <v>13.49</v>
      </c>
      <c r="H18" s="29">
        <v>0.096</v>
      </c>
      <c r="I18" s="29">
        <v>2.06</v>
      </c>
      <c r="J18" s="29">
        <v>0.252</v>
      </c>
      <c r="K18" s="29">
        <v>15.93</v>
      </c>
      <c r="L18" s="29">
        <v>4.66</v>
      </c>
      <c r="M18" s="29">
        <v>7.38</v>
      </c>
      <c r="N18" s="29">
        <v>6.96</v>
      </c>
      <c r="O18" s="29">
        <v>244</v>
      </c>
      <c r="P18" s="29">
        <v>4</v>
      </c>
      <c r="Q18" s="37"/>
      <c r="R18" s="38">
        <f t="shared" si="0"/>
        <v>1017.08333333333</v>
      </c>
      <c r="S18" s="38"/>
      <c r="T18" s="38"/>
      <c r="U18" s="38"/>
      <c r="V18" s="38"/>
      <c r="W18" s="38"/>
      <c r="X18" s="38"/>
    </row>
    <row r="19" s="3" customFormat="1" ht="22" customHeight="1" spans="1:24">
      <c r="A19" s="27">
        <v>15</v>
      </c>
      <c r="B19" s="28">
        <v>24400</v>
      </c>
      <c r="C19" s="29">
        <v>7390</v>
      </c>
      <c r="D19" s="29"/>
      <c r="E19" s="29">
        <v>158.7</v>
      </c>
      <c r="F19" s="29">
        <v>13.38</v>
      </c>
      <c r="G19" s="29">
        <v>18.65</v>
      </c>
      <c r="H19" s="29">
        <v>0.143</v>
      </c>
      <c r="I19" s="29">
        <v>2.44</v>
      </c>
      <c r="J19" s="29">
        <v>0.149</v>
      </c>
      <c r="K19" s="29">
        <v>22.89</v>
      </c>
      <c r="L19" s="29">
        <v>6.61</v>
      </c>
      <c r="M19" s="29">
        <v>7.39</v>
      </c>
      <c r="N19" s="29">
        <v>6.96</v>
      </c>
      <c r="O19" s="29">
        <v>231</v>
      </c>
      <c r="P19" s="29">
        <v>5</v>
      </c>
      <c r="Q19" s="37"/>
      <c r="R19" s="38">
        <f t="shared" si="0"/>
        <v>1016.66666666667</v>
      </c>
      <c r="S19" s="38"/>
      <c r="T19" s="38"/>
      <c r="U19" s="38"/>
      <c r="V19" s="38"/>
      <c r="W19" s="38"/>
      <c r="X19" s="38"/>
    </row>
    <row r="20" s="3" customFormat="1" ht="22" customHeight="1" spans="1:24">
      <c r="A20" s="27">
        <v>16</v>
      </c>
      <c r="B20" s="28">
        <v>24697</v>
      </c>
      <c r="C20" s="29">
        <v>7350</v>
      </c>
      <c r="D20" s="29"/>
      <c r="E20" s="29">
        <v>181.4</v>
      </c>
      <c r="F20" s="29">
        <v>15.08</v>
      </c>
      <c r="G20" s="29">
        <v>17.18</v>
      </c>
      <c r="H20" s="29">
        <v>0.236</v>
      </c>
      <c r="I20" s="29">
        <v>2.07</v>
      </c>
      <c r="J20" s="29">
        <v>0.202</v>
      </c>
      <c r="K20" s="29">
        <v>21.45</v>
      </c>
      <c r="L20" s="29">
        <v>6.21</v>
      </c>
      <c r="M20" s="29">
        <v>7.35</v>
      </c>
      <c r="N20" s="29">
        <v>7.04</v>
      </c>
      <c r="O20" s="29">
        <v>206</v>
      </c>
      <c r="P20" s="29">
        <v>4</v>
      </c>
      <c r="Q20" s="37"/>
      <c r="R20" s="38">
        <f t="shared" si="0"/>
        <v>1029.04166666667</v>
      </c>
      <c r="S20" s="38"/>
      <c r="T20" s="38"/>
      <c r="U20" s="38"/>
      <c r="V20" s="38"/>
      <c r="W20" s="38"/>
      <c r="X20" s="38"/>
    </row>
    <row r="21" s="3" customFormat="1" ht="22" customHeight="1" spans="1:24">
      <c r="A21" s="27">
        <v>17</v>
      </c>
      <c r="B21" s="28">
        <v>24330</v>
      </c>
      <c r="C21" s="29">
        <v>7320</v>
      </c>
      <c r="D21" s="29"/>
      <c r="E21" s="29">
        <v>174.3</v>
      </c>
      <c r="F21" s="29">
        <v>15.58</v>
      </c>
      <c r="G21" s="29">
        <v>17.79</v>
      </c>
      <c r="H21" s="29">
        <v>0.269</v>
      </c>
      <c r="I21" s="29">
        <v>2.64</v>
      </c>
      <c r="J21" s="29">
        <v>0.288</v>
      </c>
      <c r="K21" s="29">
        <v>22.53</v>
      </c>
      <c r="L21" s="29">
        <v>6.14</v>
      </c>
      <c r="M21" s="29">
        <v>7.36</v>
      </c>
      <c r="N21" s="29">
        <v>6.95</v>
      </c>
      <c r="O21" s="29">
        <v>227</v>
      </c>
      <c r="P21" s="29">
        <v>4</v>
      </c>
      <c r="Q21" s="37"/>
      <c r="R21" s="38">
        <f t="shared" si="0"/>
        <v>1013.75</v>
      </c>
      <c r="S21" s="38"/>
      <c r="T21" s="38"/>
      <c r="U21" s="38"/>
      <c r="V21" s="38"/>
      <c r="W21" s="38"/>
      <c r="X21" s="38"/>
    </row>
    <row r="22" s="3" customFormat="1" ht="22" customHeight="1" spans="1:24">
      <c r="A22" s="27">
        <v>18</v>
      </c>
      <c r="B22" s="28">
        <v>24205</v>
      </c>
      <c r="C22" s="29">
        <v>7350</v>
      </c>
      <c r="D22" s="29">
        <v>17.8</v>
      </c>
      <c r="E22" s="29">
        <v>155.1</v>
      </c>
      <c r="F22" s="29">
        <v>14.48</v>
      </c>
      <c r="G22" s="29">
        <v>15.07</v>
      </c>
      <c r="H22" s="29">
        <v>0.432</v>
      </c>
      <c r="I22" s="29">
        <v>2.57</v>
      </c>
      <c r="J22" s="29">
        <v>0.341</v>
      </c>
      <c r="K22" s="29">
        <v>18.35</v>
      </c>
      <c r="L22" s="29">
        <v>6.39</v>
      </c>
      <c r="M22" s="29">
        <v>7.38</v>
      </c>
      <c r="N22" s="29">
        <v>7.05</v>
      </c>
      <c r="O22" s="29">
        <v>277</v>
      </c>
      <c r="P22" s="29">
        <v>4</v>
      </c>
      <c r="Q22" s="37"/>
      <c r="R22" s="38">
        <f t="shared" si="0"/>
        <v>1008.54166666667</v>
      </c>
      <c r="S22" s="38"/>
      <c r="T22" s="38"/>
      <c r="U22" s="38"/>
      <c r="V22" s="38"/>
      <c r="W22" s="38"/>
      <c r="X22" s="38"/>
    </row>
    <row r="23" s="3" customFormat="1" ht="22" customHeight="1" spans="1:24">
      <c r="A23" s="27">
        <v>19</v>
      </c>
      <c r="B23" s="28">
        <v>24318</v>
      </c>
      <c r="C23" s="29">
        <v>7800</v>
      </c>
      <c r="D23" s="29"/>
      <c r="E23" s="29">
        <v>183.1</v>
      </c>
      <c r="F23" s="29">
        <v>16.06</v>
      </c>
      <c r="G23" s="29">
        <v>20.61</v>
      </c>
      <c r="H23" s="29">
        <v>0.314</v>
      </c>
      <c r="I23" s="29">
        <v>3.04</v>
      </c>
      <c r="J23" s="29">
        <v>0.346</v>
      </c>
      <c r="K23" s="29">
        <v>23.99</v>
      </c>
      <c r="L23" s="29">
        <v>6.78</v>
      </c>
      <c r="M23" s="29">
        <v>7.38</v>
      </c>
      <c r="N23" s="29">
        <v>6.94</v>
      </c>
      <c r="O23" s="29">
        <v>283</v>
      </c>
      <c r="P23" s="29">
        <v>5</v>
      </c>
      <c r="Q23" s="37"/>
      <c r="R23" s="38">
        <f t="shared" si="0"/>
        <v>1013.25</v>
      </c>
      <c r="S23" s="38"/>
      <c r="T23" s="38"/>
      <c r="U23" s="38"/>
      <c r="V23" s="38"/>
      <c r="W23" s="38"/>
      <c r="X23" s="38"/>
    </row>
    <row r="24" s="3" customFormat="1" ht="22" customHeight="1" spans="1:24">
      <c r="A24" s="27">
        <v>20</v>
      </c>
      <c r="B24" s="28">
        <v>23429</v>
      </c>
      <c r="C24" s="29">
        <v>7420</v>
      </c>
      <c r="D24" s="29"/>
      <c r="E24" s="29">
        <v>151.3</v>
      </c>
      <c r="F24" s="29">
        <v>14.48</v>
      </c>
      <c r="G24" s="29">
        <v>10.91</v>
      </c>
      <c r="H24" s="29">
        <v>0.169</v>
      </c>
      <c r="I24" s="29">
        <v>2.38</v>
      </c>
      <c r="J24" s="29">
        <v>0.26</v>
      </c>
      <c r="K24" s="29">
        <v>16.23</v>
      </c>
      <c r="L24" s="29">
        <v>4.92</v>
      </c>
      <c r="M24" s="29">
        <v>7.41</v>
      </c>
      <c r="N24" s="29">
        <v>7.08</v>
      </c>
      <c r="O24" s="29">
        <v>203</v>
      </c>
      <c r="P24" s="29">
        <v>4</v>
      </c>
      <c r="Q24" s="37"/>
      <c r="R24" s="38">
        <f t="shared" si="0"/>
        <v>976.208333333333</v>
      </c>
      <c r="S24" s="38"/>
      <c r="T24" s="38"/>
      <c r="U24" s="38"/>
      <c r="V24" s="38"/>
      <c r="W24" s="38"/>
      <c r="X24" s="38"/>
    </row>
    <row r="25" s="3" customFormat="1" ht="22" customHeight="1" spans="1:24">
      <c r="A25" s="27">
        <v>21</v>
      </c>
      <c r="B25" s="28">
        <v>24010</v>
      </c>
      <c r="C25" s="29">
        <v>7350</v>
      </c>
      <c r="D25" s="29"/>
      <c r="E25" s="29">
        <v>166.7</v>
      </c>
      <c r="F25" s="29">
        <v>15.08</v>
      </c>
      <c r="G25" s="29">
        <v>14.51</v>
      </c>
      <c r="H25" s="29">
        <v>0.446</v>
      </c>
      <c r="I25" s="29">
        <v>2.38</v>
      </c>
      <c r="J25" s="29">
        <v>0.27</v>
      </c>
      <c r="K25" s="29">
        <v>18.83</v>
      </c>
      <c r="L25" s="29">
        <v>4.18</v>
      </c>
      <c r="M25" s="29">
        <v>7.38</v>
      </c>
      <c r="N25" s="29">
        <v>7.04</v>
      </c>
      <c r="O25" s="29">
        <v>216</v>
      </c>
      <c r="P25" s="29">
        <v>5</v>
      </c>
      <c r="Q25" s="37"/>
      <c r="R25" s="38">
        <f t="shared" si="0"/>
        <v>1000.41666666667</v>
      </c>
      <c r="S25" s="38"/>
      <c r="T25" s="38"/>
      <c r="U25" s="38"/>
      <c r="V25" s="38"/>
      <c r="W25" s="38"/>
      <c r="X25" s="38"/>
    </row>
    <row r="26" s="3" customFormat="1" ht="22" customHeight="1" spans="1:24">
      <c r="A26" s="27">
        <v>22</v>
      </c>
      <c r="B26" s="28">
        <v>24884</v>
      </c>
      <c r="C26" s="29">
        <v>63690</v>
      </c>
      <c r="D26" s="29"/>
      <c r="E26" s="29">
        <v>128.4</v>
      </c>
      <c r="F26" s="29">
        <v>14.43</v>
      </c>
      <c r="G26" s="29">
        <v>8.22</v>
      </c>
      <c r="H26" s="29">
        <v>0.168</v>
      </c>
      <c r="I26" s="29">
        <v>1.92</v>
      </c>
      <c r="J26" s="29">
        <v>0.228</v>
      </c>
      <c r="K26" s="29">
        <v>13.97</v>
      </c>
      <c r="L26" s="29">
        <v>5.06</v>
      </c>
      <c r="M26" s="29">
        <v>7.38</v>
      </c>
      <c r="N26" s="29">
        <v>6.94</v>
      </c>
      <c r="O26" s="29">
        <v>201</v>
      </c>
      <c r="P26" s="29">
        <v>4</v>
      </c>
      <c r="Q26" s="37"/>
      <c r="R26" s="38">
        <f t="shared" si="0"/>
        <v>1036.83333333333</v>
      </c>
      <c r="S26" s="38"/>
      <c r="T26" s="38"/>
      <c r="U26" s="38"/>
      <c r="V26" s="38"/>
      <c r="W26" s="38"/>
      <c r="X26" s="38"/>
    </row>
    <row r="27" s="3" customFormat="1" ht="22" customHeight="1" spans="1:24">
      <c r="A27" s="27">
        <v>23</v>
      </c>
      <c r="B27" s="28">
        <v>24521</v>
      </c>
      <c r="C27" s="29">
        <v>6610</v>
      </c>
      <c r="D27" s="29"/>
      <c r="E27" s="29">
        <v>146.8</v>
      </c>
      <c r="F27" s="29">
        <v>15.01</v>
      </c>
      <c r="G27" s="29">
        <v>11.7</v>
      </c>
      <c r="H27" s="29">
        <v>0.431</v>
      </c>
      <c r="I27" s="29">
        <v>2.85</v>
      </c>
      <c r="J27" s="29">
        <v>0.316</v>
      </c>
      <c r="K27" s="29">
        <v>16.53</v>
      </c>
      <c r="L27" s="29">
        <v>7.8</v>
      </c>
      <c r="M27" s="29">
        <v>7.37</v>
      </c>
      <c r="N27" s="29">
        <v>7.06</v>
      </c>
      <c r="O27" s="29">
        <v>246</v>
      </c>
      <c r="P27" s="29">
        <v>4</v>
      </c>
      <c r="Q27" s="37"/>
      <c r="R27" s="38">
        <f t="shared" si="0"/>
        <v>1021.70833333333</v>
      </c>
      <c r="S27" s="38"/>
      <c r="T27" s="38"/>
      <c r="U27" s="38"/>
      <c r="V27" s="38"/>
      <c r="W27" s="38"/>
      <c r="X27" s="38"/>
    </row>
    <row r="28" s="3" customFormat="1" ht="22" customHeight="1" spans="1:24">
      <c r="A28" s="27">
        <v>24</v>
      </c>
      <c r="B28" s="28">
        <v>24792</v>
      </c>
      <c r="C28" s="29">
        <v>6400</v>
      </c>
      <c r="D28" s="29">
        <v>18.38</v>
      </c>
      <c r="E28" s="29">
        <v>189.3</v>
      </c>
      <c r="F28" s="29">
        <v>25.68</v>
      </c>
      <c r="G28" s="29">
        <v>15.02</v>
      </c>
      <c r="H28" s="29">
        <v>0.482</v>
      </c>
      <c r="I28" s="29">
        <v>4.51</v>
      </c>
      <c r="J28" s="29">
        <v>0.35</v>
      </c>
      <c r="K28" s="29">
        <v>26.29</v>
      </c>
      <c r="L28" s="29">
        <v>7.29</v>
      </c>
      <c r="M28" s="29">
        <v>7.39</v>
      </c>
      <c r="N28" s="29">
        <v>6.96</v>
      </c>
      <c r="O28" s="29">
        <v>271</v>
      </c>
      <c r="P28" s="29">
        <v>4</v>
      </c>
      <c r="Q28" s="37"/>
      <c r="R28" s="38">
        <f t="shared" si="0"/>
        <v>1033</v>
      </c>
      <c r="S28" s="38"/>
      <c r="T28" s="38"/>
      <c r="U28" s="38"/>
      <c r="V28" s="38"/>
      <c r="W28" s="38"/>
      <c r="X28" s="38"/>
    </row>
    <row r="29" s="3" customFormat="1" ht="22" customHeight="1" spans="1:24">
      <c r="A29" s="27">
        <v>25</v>
      </c>
      <c r="B29" s="28">
        <v>441</v>
      </c>
      <c r="C29" s="29">
        <v>1780</v>
      </c>
      <c r="D29" s="29"/>
      <c r="E29" s="29">
        <v>163.4</v>
      </c>
      <c r="F29" s="29">
        <v>24.61</v>
      </c>
      <c r="G29" s="29">
        <v>16.68</v>
      </c>
      <c r="H29" s="29">
        <v>0.394</v>
      </c>
      <c r="I29" s="29">
        <v>2.89</v>
      </c>
      <c r="J29" s="29">
        <v>0.287</v>
      </c>
      <c r="K29" s="29">
        <v>27.39</v>
      </c>
      <c r="L29" s="29">
        <v>7.73</v>
      </c>
      <c r="M29" s="29">
        <v>7.33</v>
      </c>
      <c r="N29" s="29">
        <v>7.04</v>
      </c>
      <c r="O29" s="29">
        <v>247</v>
      </c>
      <c r="P29" s="29">
        <v>4</v>
      </c>
      <c r="Q29" s="37"/>
      <c r="R29" s="38">
        <f t="shared" si="0"/>
        <v>18.375</v>
      </c>
      <c r="S29" s="38"/>
      <c r="T29" s="38"/>
      <c r="U29" s="38"/>
      <c r="V29" s="38"/>
      <c r="W29" s="38"/>
      <c r="X29" s="38"/>
    </row>
    <row r="30" s="3" customFormat="1" ht="22" customHeight="1" spans="1:24">
      <c r="A30" s="27">
        <v>26</v>
      </c>
      <c r="B30" s="28">
        <v>334</v>
      </c>
      <c r="C30" s="29">
        <v>1800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37"/>
      <c r="R30" s="38">
        <f t="shared" si="0"/>
        <v>13.9166666666667</v>
      </c>
      <c r="S30" s="38"/>
      <c r="T30" s="38"/>
      <c r="U30" s="38"/>
      <c r="V30" s="38"/>
      <c r="W30" s="38"/>
      <c r="X30" s="38"/>
    </row>
    <row r="31" s="3" customFormat="1" ht="22" customHeight="1" spans="1:24">
      <c r="A31" s="27">
        <v>27</v>
      </c>
      <c r="B31" s="28">
        <v>22710</v>
      </c>
      <c r="C31" s="29">
        <v>5750</v>
      </c>
      <c r="D31" s="29"/>
      <c r="E31" s="29">
        <v>317.4</v>
      </c>
      <c r="F31" s="29">
        <v>20.18</v>
      </c>
      <c r="G31" s="29">
        <v>20.83</v>
      </c>
      <c r="H31" s="29">
        <v>0.164</v>
      </c>
      <c r="I31" s="29">
        <v>2.31</v>
      </c>
      <c r="J31" s="29">
        <v>0.207</v>
      </c>
      <c r="K31" s="29">
        <v>23.97</v>
      </c>
      <c r="L31" s="29">
        <v>8.65</v>
      </c>
      <c r="M31" s="29">
        <v>7.42</v>
      </c>
      <c r="N31" s="29">
        <v>7.04</v>
      </c>
      <c r="O31" s="29">
        <v>286</v>
      </c>
      <c r="P31" s="29">
        <v>4</v>
      </c>
      <c r="Q31" s="37"/>
      <c r="R31" s="38">
        <f t="shared" si="0"/>
        <v>946.25</v>
      </c>
      <c r="S31" s="38"/>
      <c r="T31" s="38"/>
      <c r="U31" s="38"/>
      <c r="V31" s="38"/>
      <c r="W31" s="38"/>
      <c r="X31" s="38"/>
    </row>
    <row r="32" s="3" customFormat="1" ht="22" customHeight="1" spans="1:24">
      <c r="A32" s="27">
        <v>28</v>
      </c>
      <c r="B32" s="28">
        <v>21080</v>
      </c>
      <c r="C32" s="29">
        <v>10240</v>
      </c>
      <c r="D32" s="29">
        <v>16.36</v>
      </c>
      <c r="E32" s="29">
        <v>161.3</v>
      </c>
      <c r="F32" s="29">
        <v>18.83</v>
      </c>
      <c r="G32" s="29">
        <v>23.72</v>
      </c>
      <c r="H32" s="29">
        <v>0.239</v>
      </c>
      <c r="I32" s="29">
        <v>2.24</v>
      </c>
      <c r="J32" s="29">
        <v>0.089</v>
      </c>
      <c r="K32" s="29">
        <v>28.38</v>
      </c>
      <c r="L32" s="29">
        <v>7.53</v>
      </c>
      <c r="M32" s="29">
        <v>7.38</v>
      </c>
      <c r="N32" s="29">
        <v>6.92</v>
      </c>
      <c r="O32" s="29">
        <v>256</v>
      </c>
      <c r="P32" s="29">
        <v>5</v>
      </c>
      <c r="Q32" s="37"/>
      <c r="R32" s="38">
        <f t="shared" si="0"/>
        <v>878.333333333333</v>
      </c>
      <c r="S32" s="38"/>
      <c r="T32" s="38"/>
      <c r="U32" s="38"/>
      <c r="V32" s="38"/>
      <c r="W32" s="38"/>
      <c r="X32" s="38"/>
    </row>
    <row r="33" s="3" customFormat="1" ht="22" customHeight="1" spans="1:24">
      <c r="A33" s="27">
        <v>29</v>
      </c>
      <c r="B33" s="28">
        <v>25050</v>
      </c>
      <c r="C33" s="29">
        <v>8720</v>
      </c>
      <c r="D33" s="29"/>
      <c r="E33" s="29">
        <v>183.6</v>
      </c>
      <c r="F33" s="29">
        <v>18.81</v>
      </c>
      <c r="G33" s="29">
        <v>28.57</v>
      </c>
      <c r="H33" s="29">
        <v>0.239</v>
      </c>
      <c r="I33" s="29">
        <v>3.33</v>
      </c>
      <c r="J33" s="29">
        <v>0.085</v>
      </c>
      <c r="K33" s="29">
        <v>29.33</v>
      </c>
      <c r="L33" s="29">
        <v>8.37</v>
      </c>
      <c r="M33" s="29">
        <v>7.39</v>
      </c>
      <c r="N33" s="29">
        <v>6.94</v>
      </c>
      <c r="O33" s="29">
        <v>249</v>
      </c>
      <c r="P33" s="29">
        <v>4</v>
      </c>
      <c r="Q33" s="37"/>
      <c r="R33" s="38">
        <f t="shared" si="0"/>
        <v>1043.75</v>
      </c>
      <c r="S33" s="38"/>
      <c r="T33" s="38"/>
      <c r="U33" s="38"/>
      <c r="V33" s="38"/>
      <c r="W33" s="38"/>
      <c r="X33" s="38"/>
    </row>
    <row r="34" s="3" customFormat="1" ht="22" customHeight="1" spans="1:24">
      <c r="A34" s="27">
        <v>30</v>
      </c>
      <c r="B34" s="28">
        <v>27681</v>
      </c>
      <c r="C34" s="29">
        <v>9100</v>
      </c>
      <c r="D34" s="29"/>
      <c r="E34" s="29">
        <v>181.1</v>
      </c>
      <c r="F34" s="29">
        <v>15.71</v>
      </c>
      <c r="G34" s="29">
        <v>24.38</v>
      </c>
      <c r="H34" s="29">
        <v>0.415</v>
      </c>
      <c r="I34" s="29">
        <v>2.83</v>
      </c>
      <c r="J34" s="29">
        <v>0.061</v>
      </c>
      <c r="K34" s="29">
        <v>25.57</v>
      </c>
      <c r="L34" s="29">
        <v>7.19</v>
      </c>
      <c r="M34" s="29">
        <v>7.31</v>
      </c>
      <c r="N34" s="29">
        <v>6.92</v>
      </c>
      <c r="O34" s="29">
        <v>291</v>
      </c>
      <c r="P34" s="29">
        <v>4</v>
      </c>
      <c r="Q34" s="37"/>
      <c r="R34" s="38">
        <f t="shared" si="0"/>
        <v>1153.375</v>
      </c>
      <c r="S34" s="38"/>
      <c r="T34" s="38"/>
      <c r="U34" s="38"/>
      <c r="V34" s="38"/>
      <c r="W34" s="38"/>
      <c r="X34" s="38"/>
    </row>
    <row r="35" s="3" customFormat="1" ht="22" customHeight="1" spans="1:24">
      <c r="A35" s="27">
        <v>31</v>
      </c>
      <c r="B35" s="30">
        <v>26787</v>
      </c>
      <c r="C35" s="31">
        <v>6140</v>
      </c>
      <c r="D35" s="31"/>
      <c r="E35" s="32">
        <v>194.5</v>
      </c>
      <c r="F35" s="31">
        <v>16.68</v>
      </c>
      <c r="G35" s="32">
        <v>25.16</v>
      </c>
      <c r="H35" s="31">
        <v>0.454</v>
      </c>
      <c r="I35" s="32">
        <v>2.71</v>
      </c>
      <c r="J35" s="31">
        <v>0.084</v>
      </c>
      <c r="K35" s="32">
        <v>28.19</v>
      </c>
      <c r="L35" s="31">
        <v>8.58</v>
      </c>
      <c r="M35" s="32">
        <v>7.37</v>
      </c>
      <c r="N35" s="31">
        <v>6.96</v>
      </c>
      <c r="O35" s="32">
        <v>249</v>
      </c>
      <c r="P35" s="31">
        <v>4</v>
      </c>
      <c r="Q35" s="37"/>
      <c r="R35" s="38">
        <f t="shared" si="0"/>
        <v>1116.125</v>
      </c>
      <c r="S35" s="38"/>
      <c r="T35" s="38"/>
      <c r="U35" s="38"/>
      <c r="V35" s="38"/>
      <c r="W35" s="38"/>
      <c r="X35" s="38"/>
    </row>
    <row r="36" s="22" customFormat="1" ht="22" customHeight="1" spans="1:24">
      <c r="A36" s="12" t="s">
        <v>22</v>
      </c>
      <c r="B36" s="2">
        <f>SUM(B5:B35)</f>
        <v>704231</v>
      </c>
      <c r="C36" s="44">
        <f>SUM(C5:C35)</f>
        <v>268580</v>
      </c>
      <c r="D36" s="48">
        <f>SUM(D5:D35)</f>
        <v>108.28</v>
      </c>
      <c r="E36" s="14">
        <f>AVERAGE(E5:E35)</f>
        <v>160.936666666667</v>
      </c>
      <c r="F36" s="14">
        <f t="shared" ref="F36:R36" si="1">AVERAGE(F5:F35)</f>
        <v>15.8256666666667</v>
      </c>
      <c r="G36" s="14">
        <f t="shared" si="1"/>
        <v>14.4776666666667</v>
      </c>
      <c r="H36" s="14">
        <f t="shared" si="1"/>
        <v>0.2666</v>
      </c>
      <c r="I36" s="14">
        <f t="shared" si="1"/>
        <v>2.26833333333333</v>
      </c>
      <c r="J36" s="14">
        <f t="shared" si="1"/>
        <v>0.225933333333333</v>
      </c>
      <c r="K36" s="14">
        <f t="shared" si="1"/>
        <v>18.9653333333333</v>
      </c>
      <c r="L36" s="14">
        <f t="shared" si="1"/>
        <v>6.00466666666667</v>
      </c>
      <c r="M36" s="14">
        <f t="shared" si="1"/>
        <v>7.377</v>
      </c>
      <c r="N36" s="14">
        <f t="shared" si="1"/>
        <v>6.99533333333333</v>
      </c>
      <c r="O36" s="14">
        <f t="shared" si="1"/>
        <v>234.133333333333</v>
      </c>
      <c r="P36" s="14">
        <f t="shared" si="1"/>
        <v>4.06666666666667</v>
      </c>
      <c r="Q36" s="14"/>
      <c r="R36" s="14"/>
      <c r="S36" s="38" t="e">
        <f t="shared" ref="S36:X36" si="2">AVERAGE(S5:S35)</f>
        <v>#DIV/0!</v>
      </c>
      <c r="T36" s="38" t="e">
        <f t="shared" si="2"/>
        <v>#DIV/0!</v>
      </c>
      <c r="U36" s="38" t="e">
        <f t="shared" si="2"/>
        <v>#DIV/0!</v>
      </c>
      <c r="V36" s="38"/>
      <c r="W36" s="38" t="e">
        <f t="shared" si="2"/>
        <v>#DIV/0!</v>
      </c>
      <c r="X36" s="38" t="e">
        <f t="shared" si="2"/>
        <v>#DIV/0!</v>
      </c>
    </row>
    <row r="37" s="4" customFormat="1" ht="22" customHeight="1" spans="3:22">
      <c r="C37" s="45" t="s">
        <v>23</v>
      </c>
      <c r="D37" s="34"/>
      <c r="G37" s="35"/>
      <c r="H37" s="35"/>
      <c r="I37" s="35"/>
      <c r="L37" s="36" t="s">
        <v>24</v>
      </c>
      <c r="M37" s="36"/>
      <c r="U37" s="34" t="s">
        <v>25</v>
      </c>
      <c r="V37" s="34"/>
    </row>
  </sheetData>
  <mergeCells count="15">
    <mergeCell ref="A1:X1"/>
    <mergeCell ref="E2:R2"/>
    <mergeCell ref="S2:X2"/>
    <mergeCell ref="E3:F3"/>
    <mergeCell ref="G3:H3"/>
    <mergeCell ref="I3:J3"/>
    <mergeCell ref="K3:L3"/>
    <mergeCell ref="M3:N3"/>
    <mergeCell ref="O3:P3"/>
    <mergeCell ref="Q3:R3"/>
    <mergeCell ref="L37:M37"/>
    <mergeCell ref="A2:A4"/>
    <mergeCell ref="B2:B4"/>
    <mergeCell ref="C2:C4"/>
    <mergeCell ref="D2:D4"/>
  </mergeCells>
  <pageMargins left="0.196527777777778" right="0.196527777777778" top="0.196527777777778" bottom="0.196527777777778" header="0.313888888888889" footer="0.313888888888889"/>
  <pageSetup paperSize="9" scale="64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topLeftCell="A18" workbookViewId="0">
      <selection activeCell="P34" sqref="P34"/>
    </sheetView>
  </sheetViews>
  <sheetFormatPr defaultColWidth="9" defaultRowHeight="13.5"/>
  <cols>
    <col min="1" max="1" width="4.375" style="3" customWidth="1"/>
    <col min="2" max="2" width="9.75" customWidth="1"/>
    <col min="3" max="3" width="9" style="41" customWidth="1"/>
    <col min="4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9.875" customWidth="1"/>
    <col min="19" max="24" width="12.3833333333333" customWidth="1"/>
  </cols>
  <sheetData>
    <row r="1" ht="36" customHeight="1" spans="1:24">
      <c r="A1" s="23" t="s">
        <v>35</v>
      </c>
      <c r="B1" s="23"/>
      <c r="C1" s="4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customFormat="1" ht="22" customHeight="1" spans="1:24">
      <c r="A2" s="12" t="s">
        <v>1</v>
      </c>
      <c r="B2" s="11" t="s">
        <v>2</v>
      </c>
      <c r="C2" s="43" t="s">
        <v>3</v>
      </c>
      <c r="D2" s="11" t="s">
        <v>4</v>
      </c>
      <c r="E2" s="12" t="s">
        <v>5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 t="s">
        <v>6</v>
      </c>
      <c r="T2" s="12"/>
      <c r="U2" s="12"/>
      <c r="V2" s="12"/>
      <c r="W2" s="12"/>
      <c r="X2" s="12"/>
    </row>
    <row r="3" s="3" customFormat="1" ht="22" customHeight="1" spans="1:24">
      <c r="A3" s="12"/>
      <c r="B3" s="11"/>
      <c r="C3" s="43"/>
      <c r="D3" s="11"/>
      <c r="E3" s="12" t="s">
        <v>7</v>
      </c>
      <c r="F3" s="12"/>
      <c r="G3" s="12" t="s">
        <v>8</v>
      </c>
      <c r="H3" s="12"/>
      <c r="I3" s="12" t="s">
        <v>9</v>
      </c>
      <c r="J3" s="12"/>
      <c r="K3" s="12" t="s">
        <v>10</v>
      </c>
      <c r="L3" s="12"/>
      <c r="M3" s="12" t="s">
        <v>11</v>
      </c>
      <c r="N3" s="12"/>
      <c r="O3" s="12" t="s">
        <v>12</v>
      </c>
      <c r="P3" s="12"/>
      <c r="Q3" s="12" t="s">
        <v>13</v>
      </c>
      <c r="R3" s="12"/>
      <c r="S3" s="20" t="s">
        <v>14</v>
      </c>
      <c r="T3" s="21" t="s">
        <v>15</v>
      </c>
      <c r="U3" s="21" t="s">
        <v>11</v>
      </c>
      <c r="V3" s="21" t="s">
        <v>16</v>
      </c>
      <c r="W3" s="21" t="s">
        <v>17</v>
      </c>
      <c r="X3" s="21" t="s">
        <v>18</v>
      </c>
    </row>
    <row r="4" s="3" customFormat="1" ht="22" customHeight="1" spans="1:24">
      <c r="A4" s="12"/>
      <c r="B4" s="11"/>
      <c r="C4" s="43"/>
      <c r="D4" s="11"/>
      <c r="E4" s="12" t="s">
        <v>19</v>
      </c>
      <c r="F4" s="12" t="s">
        <v>20</v>
      </c>
      <c r="G4" s="12" t="s">
        <v>19</v>
      </c>
      <c r="H4" s="12" t="s">
        <v>20</v>
      </c>
      <c r="I4" s="12" t="s">
        <v>19</v>
      </c>
      <c r="J4" s="12" t="s">
        <v>20</v>
      </c>
      <c r="K4" s="12" t="s">
        <v>19</v>
      </c>
      <c r="L4" s="12" t="s">
        <v>20</v>
      </c>
      <c r="M4" s="12" t="s">
        <v>19</v>
      </c>
      <c r="N4" s="12" t="s">
        <v>20</v>
      </c>
      <c r="O4" s="12" t="s">
        <v>19</v>
      </c>
      <c r="P4" s="12" t="s">
        <v>20</v>
      </c>
      <c r="Q4" s="12" t="s">
        <v>19</v>
      </c>
      <c r="R4" s="12" t="s">
        <v>20</v>
      </c>
      <c r="S4" s="20" t="s">
        <v>20</v>
      </c>
      <c r="T4" s="20" t="s">
        <v>20</v>
      </c>
      <c r="U4" s="20" t="s">
        <v>20</v>
      </c>
      <c r="V4" s="20" t="s">
        <v>20</v>
      </c>
      <c r="W4" s="20" t="s">
        <v>20</v>
      </c>
      <c r="X4" s="20" t="s">
        <v>20</v>
      </c>
    </row>
    <row r="5" s="3" customFormat="1" ht="22" customHeight="1" spans="1:24">
      <c r="A5" s="27">
        <v>1</v>
      </c>
      <c r="B5" s="28">
        <v>27599</v>
      </c>
      <c r="C5" s="29">
        <v>8300</v>
      </c>
      <c r="D5" s="29"/>
      <c r="E5" s="29">
        <v>148.6</v>
      </c>
      <c r="F5" s="29">
        <v>16.69</v>
      </c>
      <c r="G5" s="29">
        <v>24.47</v>
      </c>
      <c r="H5" s="29">
        <v>0.139</v>
      </c>
      <c r="I5" s="29">
        <v>3.55</v>
      </c>
      <c r="J5" s="29">
        <v>0.112</v>
      </c>
      <c r="K5" s="29">
        <v>27</v>
      </c>
      <c r="L5" s="29">
        <v>8.65</v>
      </c>
      <c r="M5" s="29">
        <v>7.38</v>
      </c>
      <c r="N5" s="29">
        <v>6.94</v>
      </c>
      <c r="O5" s="29">
        <v>281</v>
      </c>
      <c r="P5" s="29">
        <v>4</v>
      </c>
      <c r="Q5" s="37"/>
      <c r="R5" s="38">
        <f>B5/24</f>
        <v>1149.95833333333</v>
      </c>
      <c r="S5" s="38"/>
      <c r="T5" s="38"/>
      <c r="U5" s="38"/>
      <c r="V5" s="38"/>
      <c r="W5" s="38"/>
      <c r="X5" s="38"/>
    </row>
    <row r="6" s="3" customFormat="1" ht="22" customHeight="1" spans="1:24">
      <c r="A6" s="27">
        <v>2</v>
      </c>
      <c r="B6" s="28">
        <v>26805</v>
      </c>
      <c r="C6" s="29">
        <v>8170</v>
      </c>
      <c r="D6" s="29"/>
      <c r="E6" s="29">
        <v>165.3</v>
      </c>
      <c r="F6" s="29">
        <v>17.01</v>
      </c>
      <c r="G6" s="29">
        <v>25.08</v>
      </c>
      <c r="H6" s="29">
        <v>0.148</v>
      </c>
      <c r="I6" s="29">
        <v>3.63</v>
      </c>
      <c r="J6" s="29">
        <v>0.121</v>
      </c>
      <c r="K6" s="29">
        <v>27.93</v>
      </c>
      <c r="L6" s="29">
        <v>8.82</v>
      </c>
      <c r="M6" s="29">
        <v>7.41</v>
      </c>
      <c r="N6" s="29">
        <v>7.03</v>
      </c>
      <c r="O6" s="29">
        <v>266</v>
      </c>
      <c r="P6" s="29">
        <v>5</v>
      </c>
      <c r="Q6" s="37"/>
      <c r="R6" s="38">
        <f t="shared" ref="R6:R34" si="0">B6/24</f>
        <v>1116.875</v>
      </c>
      <c r="S6" s="38"/>
      <c r="T6" s="38"/>
      <c r="U6" s="38"/>
      <c r="V6" s="38"/>
      <c r="W6" s="38"/>
      <c r="X6" s="38"/>
    </row>
    <row r="7" s="3" customFormat="1" ht="22" customHeight="1" spans="1:24">
      <c r="A7" s="27">
        <v>3</v>
      </c>
      <c r="B7" s="28">
        <v>27128</v>
      </c>
      <c r="C7" s="29">
        <v>8270</v>
      </c>
      <c r="D7" s="29"/>
      <c r="E7" s="29">
        <v>190.1</v>
      </c>
      <c r="F7" s="29">
        <v>17.08</v>
      </c>
      <c r="G7" s="29">
        <v>24.97</v>
      </c>
      <c r="H7" s="29">
        <v>0.482</v>
      </c>
      <c r="I7" s="29">
        <v>2.63</v>
      </c>
      <c r="J7" s="29">
        <v>0.134</v>
      </c>
      <c r="K7" s="29">
        <v>29.55</v>
      </c>
      <c r="L7" s="29">
        <v>9.61</v>
      </c>
      <c r="M7" s="29">
        <v>7.39</v>
      </c>
      <c r="N7" s="29">
        <v>6.95</v>
      </c>
      <c r="O7" s="29">
        <v>243</v>
      </c>
      <c r="P7" s="29">
        <v>5</v>
      </c>
      <c r="Q7" s="37"/>
      <c r="R7" s="38">
        <f t="shared" si="0"/>
        <v>1130.33333333333</v>
      </c>
      <c r="S7" s="38"/>
      <c r="T7" s="38"/>
      <c r="U7" s="38"/>
      <c r="V7" s="38"/>
      <c r="W7" s="38"/>
      <c r="X7" s="38"/>
    </row>
    <row r="8" s="3" customFormat="1" ht="22" customHeight="1" spans="1:24">
      <c r="A8" s="27">
        <v>4</v>
      </c>
      <c r="B8" s="28">
        <v>27192</v>
      </c>
      <c r="C8" s="29">
        <v>8530</v>
      </c>
      <c r="D8" s="29">
        <v>18.9</v>
      </c>
      <c r="E8" s="29">
        <v>178.6</v>
      </c>
      <c r="F8" s="29">
        <v>15.38</v>
      </c>
      <c r="G8" s="29">
        <v>25</v>
      </c>
      <c r="H8" s="29">
        <v>0.343</v>
      </c>
      <c r="I8" s="29">
        <v>3.05</v>
      </c>
      <c r="J8" s="29">
        <v>0.178</v>
      </c>
      <c r="K8" s="29">
        <v>28.55</v>
      </c>
      <c r="L8" s="29">
        <v>8.57</v>
      </c>
      <c r="M8" s="29">
        <v>7.43</v>
      </c>
      <c r="N8" s="29">
        <v>7.06</v>
      </c>
      <c r="O8" s="29">
        <v>223</v>
      </c>
      <c r="P8" s="29">
        <v>4</v>
      </c>
      <c r="Q8" s="37"/>
      <c r="R8" s="38">
        <f t="shared" si="0"/>
        <v>1133</v>
      </c>
      <c r="S8" s="38"/>
      <c r="T8" s="38"/>
      <c r="U8" s="38"/>
      <c r="V8" s="38"/>
      <c r="W8" s="38"/>
      <c r="X8" s="38"/>
    </row>
    <row r="9" s="3" customFormat="1" ht="22" customHeight="1" spans="1:24">
      <c r="A9" s="27">
        <v>5</v>
      </c>
      <c r="B9" s="28">
        <v>28766</v>
      </c>
      <c r="C9" s="29">
        <v>8820</v>
      </c>
      <c r="D9" s="29"/>
      <c r="E9" s="29">
        <v>107.2</v>
      </c>
      <c r="F9" s="29">
        <v>15.53</v>
      </c>
      <c r="G9" s="29">
        <v>10.76</v>
      </c>
      <c r="H9" s="29">
        <v>0.366</v>
      </c>
      <c r="I9" s="29">
        <v>2.88</v>
      </c>
      <c r="J9" s="29">
        <v>0.152</v>
      </c>
      <c r="K9" s="29">
        <v>16.65</v>
      </c>
      <c r="L9" s="29">
        <v>9.06</v>
      </c>
      <c r="M9" s="29">
        <v>7.35</v>
      </c>
      <c r="N9" s="29">
        <v>6.93</v>
      </c>
      <c r="O9" s="29">
        <v>219</v>
      </c>
      <c r="P9" s="29">
        <v>4</v>
      </c>
      <c r="Q9" s="37"/>
      <c r="R9" s="38">
        <f t="shared" si="0"/>
        <v>1198.58333333333</v>
      </c>
      <c r="S9" s="38"/>
      <c r="T9" s="38"/>
      <c r="U9" s="38"/>
      <c r="V9" s="38"/>
      <c r="W9" s="38"/>
      <c r="X9" s="38"/>
    </row>
    <row r="10" s="3" customFormat="1" ht="22" customHeight="1" spans="1:24">
      <c r="A10" s="27">
        <v>6</v>
      </c>
      <c r="B10" s="28">
        <v>28849</v>
      </c>
      <c r="C10" s="29">
        <v>7570</v>
      </c>
      <c r="D10" s="29"/>
      <c r="E10" s="29">
        <v>138.5</v>
      </c>
      <c r="F10" s="29">
        <v>15.91</v>
      </c>
      <c r="G10" s="29">
        <v>12.81</v>
      </c>
      <c r="H10" s="29">
        <v>0.431</v>
      </c>
      <c r="I10" s="29">
        <v>1.54</v>
      </c>
      <c r="J10" s="29">
        <v>0.265</v>
      </c>
      <c r="K10" s="29">
        <v>18.76</v>
      </c>
      <c r="L10" s="29">
        <v>5.29</v>
      </c>
      <c r="M10" s="29">
        <v>7.39</v>
      </c>
      <c r="N10" s="29">
        <v>7.03</v>
      </c>
      <c r="O10" s="29">
        <v>237</v>
      </c>
      <c r="P10" s="29">
        <v>5</v>
      </c>
      <c r="Q10" s="37"/>
      <c r="R10" s="38">
        <f t="shared" si="0"/>
        <v>1202.04166666667</v>
      </c>
      <c r="S10" s="38"/>
      <c r="T10" s="38"/>
      <c r="U10" s="38"/>
      <c r="V10" s="38"/>
      <c r="W10" s="38"/>
      <c r="X10" s="38"/>
    </row>
    <row r="11" s="3" customFormat="1" ht="22" customHeight="1" spans="1:24">
      <c r="A11" s="27">
        <v>7</v>
      </c>
      <c r="B11" s="28">
        <v>28358</v>
      </c>
      <c r="C11" s="29">
        <v>7910</v>
      </c>
      <c r="D11" s="29"/>
      <c r="E11" s="29">
        <v>144.6</v>
      </c>
      <c r="F11" s="29">
        <v>14.48</v>
      </c>
      <c r="G11" s="29">
        <v>13.93</v>
      </c>
      <c r="H11" s="29">
        <v>0.491</v>
      </c>
      <c r="I11" s="29">
        <v>1.93</v>
      </c>
      <c r="J11" s="29">
        <v>0.356</v>
      </c>
      <c r="K11" s="29">
        <v>21.05</v>
      </c>
      <c r="L11" s="29">
        <v>6.25</v>
      </c>
      <c r="M11" s="29">
        <v>7.38</v>
      </c>
      <c r="N11" s="29">
        <v>7.04</v>
      </c>
      <c r="O11" s="29">
        <v>208</v>
      </c>
      <c r="P11" s="29">
        <v>4</v>
      </c>
      <c r="Q11" s="37"/>
      <c r="R11" s="38">
        <f t="shared" si="0"/>
        <v>1181.58333333333</v>
      </c>
      <c r="S11" s="38"/>
      <c r="T11" s="38"/>
      <c r="U11" s="38"/>
      <c r="V11" s="38"/>
      <c r="W11" s="38"/>
      <c r="X11" s="38"/>
    </row>
    <row r="12" s="3" customFormat="1" ht="22" customHeight="1" spans="1:24">
      <c r="A12" s="27">
        <v>8</v>
      </c>
      <c r="B12" s="28">
        <v>31352</v>
      </c>
      <c r="C12" s="29">
        <v>8610</v>
      </c>
      <c r="D12" s="29"/>
      <c r="E12" s="29">
        <v>128.3</v>
      </c>
      <c r="F12" s="29">
        <v>14.47</v>
      </c>
      <c r="G12" s="29">
        <v>11.49</v>
      </c>
      <c r="H12" s="29">
        <v>0.374</v>
      </c>
      <c r="I12" s="29">
        <v>1.98</v>
      </c>
      <c r="J12" s="29">
        <v>0.285</v>
      </c>
      <c r="K12" s="29">
        <v>19.85</v>
      </c>
      <c r="L12" s="29">
        <v>3.7</v>
      </c>
      <c r="M12" s="29">
        <v>7.42</v>
      </c>
      <c r="N12" s="29">
        <v>7.06</v>
      </c>
      <c r="O12" s="29">
        <v>208</v>
      </c>
      <c r="P12" s="29">
        <v>5</v>
      </c>
      <c r="Q12" s="37"/>
      <c r="R12" s="38">
        <f t="shared" si="0"/>
        <v>1306.33333333333</v>
      </c>
      <c r="S12" s="38"/>
      <c r="T12" s="38"/>
      <c r="U12" s="38"/>
      <c r="V12" s="38"/>
      <c r="W12" s="38"/>
      <c r="X12" s="38"/>
    </row>
    <row r="13" s="3" customFormat="1" ht="22" customHeight="1" spans="1:24">
      <c r="A13" s="27">
        <v>9</v>
      </c>
      <c r="B13" s="28">
        <v>31091</v>
      </c>
      <c r="C13" s="29">
        <v>8560</v>
      </c>
      <c r="D13" s="29">
        <v>18.56</v>
      </c>
      <c r="E13" s="29">
        <v>205.8</v>
      </c>
      <c r="F13" s="29">
        <v>16.03</v>
      </c>
      <c r="G13" s="29">
        <v>16.32</v>
      </c>
      <c r="H13" s="29">
        <v>0.154</v>
      </c>
      <c r="I13" s="29">
        <v>2.29</v>
      </c>
      <c r="J13" s="29">
        <v>0.246</v>
      </c>
      <c r="K13" s="29">
        <v>20.62</v>
      </c>
      <c r="L13" s="29">
        <v>3.99</v>
      </c>
      <c r="M13" s="29">
        <v>7.36</v>
      </c>
      <c r="N13" s="29">
        <v>7.03</v>
      </c>
      <c r="O13" s="29">
        <v>211</v>
      </c>
      <c r="P13" s="29">
        <v>4</v>
      </c>
      <c r="Q13" s="37"/>
      <c r="R13" s="38">
        <f t="shared" si="0"/>
        <v>1295.45833333333</v>
      </c>
      <c r="S13" s="38"/>
      <c r="T13" s="38"/>
      <c r="U13" s="38"/>
      <c r="V13" s="38"/>
      <c r="W13" s="38"/>
      <c r="X13" s="38"/>
    </row>
    <row r="14" s="3" customFormat="1" ht="22" customHeight="1" spans="1:24">
      <c r="A14" s="27">
        <v>10</v>
      </c>
      <c r="B14" s="28">
        <v>30348</v>
      </c>
      <c r="C14" s="29">
        <v>8580</v>
      </c>
      <c r="D14" s="29"/>
      <c r="E14" s="29">
        <v>103.8</v>
      </c>
      <c r="F14" s="29">
        <v>16.09</v>
      </c>
      <c r="G14" s="29">
        <v>17.74</v>
      </c>
      <c r="H14" s="29">
        <v>0.439</v>
      </c>
      <c r="I14" s="29">
        <v>2.24</v>
      </c>
      <c r="J14" s="29">
        <v>0.081</v>
      </c>
      <c r="K14" s="29">
        <v>21.67</v>
      </c>
      <c r="L14" s="29">
        <v>5.98</v>
      </c>
      <c r="M14" s="29">
        <v>7.42</v>
      </c>
      <c r="N14" s="29">
        <v>6.97</v>
      </c>
      <c r="O14" s="29">
        <v>213</v>
      </c>
      <c r="P14" s="29">
        <v>4</v>
      </c>
      <c r="Q14" s="37"/>
      <c r="R14" s="38">
        <f t="shared" si="0"/>
        <v>1264.5</v>
      </c>
      <c r="S14" s="38"/>
      <c r="T14" s="38"/>
      <c r="U14" s="38"/>
      <c r="V14" s="38"/>
      <c r="W14" s="38"/>
      <c r="X14" s="38"/>
    </row>
    <row r="15" s="3" customFormat="1" ht="22" customHeight="1" spans="1:24">
      <c r="A15" s="27">
        <v>11</v>
      </c>
      <c r="B15" s="28">
        <v>30490</v>
      </c>
      <c r="C15" s="29">
        <v>8660</v>
      </c>
      <c r="D15" s="29"/>
      <c r="E15" s="29">
        <v>111.4</v>
      </c>
      <c r="F15" s="29">
        <v>16.63</v>
      </c>
      <c r="G15" s="29">
        <v>18.05</v>
      </c>
      <c r="H15" s="29">
        <v>0.28</v>
      </c>
      <c r="I15" s="29">
        <v>2.4</v>
      </c>
      <c r="J15" s="29">
        <v>0.088</v>
      </c>
      <c r="K15" s="29">
        <v>19.91</v>
      </c>
      <c r="L15" s="29">
        <v>5.06</v>
      </c>
      <c r="M15" s="29">
        <v>7.36</v>
      </c>
      <c r="N15" s="29">
        <v>6.92</v>
      </c>
      <c r="O15" s="29">
        <v>226</v>
      </c>
      <c r="P15" s="29">
        <v>4</v>
      </c>
      <c r="Q15" s="37"/>
      <c r="R15" s="38">
        <f t="shared" si="0"/>
        <v>1270.41666666667</v>
      </c>
      <c r="S15" s="38"/>
      <c r="T15" s="38"/>
      <c r="U15" s="38"/>
      <c r="V15" s="38"/>
      <c r="W15" s="38"/>
      <c r="X15" s="38"/>
    </row>
    <row r="16" s="3" customFormat="1" ht="22" customHeight="1" spans="1:24">
      <c r="A16" s="27">
        <v>12</v>
      </c>
      <c r="B16" s="28">
        <v>30301</v>
      </c>
      <c r="C16" s="29">
        <v>8390</v>
      </c>
      <c r="D16" s="29">
        <v>19.42</v>
      </c>
      <c r="E16" s="29">
        <v>155.3</v>
      </c>
      <c r="F16" s="29">
        <v>15.96</v>
      </c>
      <c r="G16" s="29">
        <v>22.61</v>
      </c>
      <c r="H16" s="29">
        <v>0.431</v>
      </c>
      <c r="I16" s="29">
        <v>2.92</v>
      </c>
      <c r="J16" s="29">
        <v>0.12</v>
      </c>
      <c r="K16" s="29">
        <v>23.53</v>
      </c>
      <c r="L16" s="29">
        <v>5.34</v>
      </c>
      <c r="M16" s="29">
        <v>7.38</v>
      </c>
      <c r="N16" s="29">
        <v>7.04</v>
      </c>
      <c r="O16" s="29">
        <v>249</v>
      </c>
      <c r="P16" s="29">
        <v>4</v>
      </c>
      <c r="Q16" s="37"/>
      <c r="R16" s="38">
        <f t="shared" si="0"/>
        <v>1262.54166666667</v>
      </c>
      <c r="S16" s="38"/>
      <c r="T16" s="38"/>
      <c r="U16" s="38"/>
      <c r="V16" s="38"/>
      <c r="W16" s="38"/>
      <c r="X16" s="38"/>
    </row>
    <row r="17" s="3" customFormat="1" ht="22" customHeight="1" spans="1:24">
      <c r="A17" s="27">
        <v>13</v>
      </c>
      <c r="B17" s="28">
        <v>30123</v>
      </c>
      <c r="C17" s="29">
        <v>8620</v>
      </c>
      <c r="D17" s="29"/>
      <c r="E17" s="29">
        <v>201.7</v>
      </c>
      <c r="F17" s="29">
        <v>13.36</v>
      </c>
      <c r="G17" s="29">
        <v>26.72</v>
      </c>
      <c r="H17" s="29">
        <v>0.374</v>
      </c>
      <c r="I17" s="29">
        <v>2.92</v>
      </c>
      <c r="J17" s="29">
        <v>0.146</v>
      </c>
      <c r="K17" s="29">
        <v>28.61</v>
      </c>
      <c r="L17" s="29">
        <v>5.77</v>
      </c>
      <c r="M17" s="29">
        <v>7.38</v>
      </c>
      <c r="N17" s="29">
        <v>7.06</v>
      </c>
      <c r="O17" s="29">
        <v>218</v>
      </c>
      <c r="P17" s="29">
        <v>5</v>
      </c>
      <c r="Q17" s="37"/>
      <c r="R17" s="38">
        <f t="shared" si="0"/>
        <v>1255.125</v>
      </c>
      <c r="S17" s="38"/>
      <c r="T17" s="38"/>
      <c r="U17" s="38"/>
      <c r="V17" s="38"/>
      <c r="W17" s="38"/>
      <c r="X17" s="38"/>
    </row>
    <row r="18" s="3" customFormat="1" ht="22" customHeight="1" spans="1:24">
      <c r="A18" s="27">
        <v>14</v>
      </c>
      <c r="B18" s="28">
        <v>30006</v>
      </c>
      <c r="C18" s="29">
        <v>8790</v>
      </c>
      <c r="D18" s="29">
        <v>18.96</v>
      </c>
      <c r="E18" s="29">
        <v>252.2</v>
      </c>
      <c r="F18" s="29">
        <v>14.43</v>
      </c>
      <c r="G18" s="29">
        <v>20.68</v>
      </c>
      <c r="H18" s="29">
        <v>0.182</v>
      </c>
      <c r="I18" s="29">
        <v>4.07</v>
      </c>
      <c r="J18" s="29">
        <v>0.091</v>
      </c>
      <c r="K18" s="29">
        <v>27.89</v>
      </c>
      <c r="L18" s="29">
        <v>5.46</v>
      </c>
      <c r="M18" s="29">
        <v>7.38</v>
      </c>
      <c r="N18" s="29">
        <v>7.07</v>
      </c>
      <c r="O18" s="29">
        <v>291</v>
      </c>
      <c r="P18" s="29">
        <v>5</v>
      </c>
      <c r="Q18" s="37"/>
      <c r="R18" s="38">
        <f t="shared" si="0"/>
        <v>1250.25</v>
      </c>
      <c r="S18" s="38"/>
      <c r="T18" s="38"/>
      <c r="U18" s="38"/>
      <c r="V18" s="38"/>
      <c r="W18" s="38"/>
      <c r="X18" s="38"/>
    </row>
    <row r="19" s="3" customFormat="1" ht="22" customHeight="1" spans="1:24">
      <c r="A19" s="27">
        <v>15</v>
      </c>
      <c r="B19" s="28">
        <v>30138</v>
      </c>
      <c r="C19" s="29">
        <v>8910</v>
      </c>
      <c r="D19" s="29">
        <v>18.92</v>
      </c>
      <c r="E19" s="29">
        <v>208.4</v>
      </c>
      <c r="F19" s="29">
        <v>14.38</v>
      </c>
      <c r="G19" s="29">
        <v>19.01</v>
      </c>
      <c r="H19" s="29">
        <v>0.427</v>
      </c>
      <c r="I19" s="29">
        <v>3.4</v>
      </c>
      <c r="J19" s="29">
        <v>0.069</v>
      </c>
      <c r="K19" s="29">
        <v>25.47</v>
      </c>
      <c r="L19" s="29">
        <v>5.63</v>
      </c>
      <c r="M19" s="29">
        <v>7.39</v>
      </c>
      <c r="N19" s="29">
        <v>7.04</v>
      </c>
      <c r="O19" s="29">
        <v>258</v>
      </c>
      <c r="P19" s="29">
        <v>4</v>
      </c>
      <c r="Q19" s="37"/>
      <c r="R19" s="38">
        <f t="shared" si="0"/>
        <v>1255.75</v>
      </c>
      <c r="S19" s="38"/>
      <c r="T19" s="38"/>
      <c r="U19" s="38"/>
      <c r="V19" s="38"/>
      <c r="W19" s="38"/>
      <c r="X19" s="38"/>
    </row>
    <row r="20" s="3" customFormat="1" ht="22" customHeight="1" spans="1:24">
      <c r="A20" s="27">
        <v>16</v>
      </c>
      <c r="B20" s="28">
        <v>30287</v>
      </c>
      <c r="C20" s="29">
        <v>9030</v>
      </c>
      <c r="D20" s="29">
        <v>20.28</v>
      </c>
      <c r="E20" s="29">
        <v>231.8</v>
      </c>
      <c r="F20" s="29">
        <v>14.48</v>
      </c>
      <c r="G20" s="29">
        <v>20.68</v>
      </c>
      <c r="H20" s="29">
        <v>0.201</v>
      </c>
      <c r="I20" s="29">
        <v>2.94</v>
      </c>
      <c r="J20" s="29">
        <v>0.079</v>
      </c>
      <c r="K20" s="29">
        <v>26.31</v>
      </c>
      <c r="L20" s="29">
        <v>6.68</v>
      </c>
      <c r="M20" s="29">
        <v>7.37</v>
      </c>
      <c r="N20" s="29">
        <v>7.04</v>
      </c>
      <c r="O20" s="29">
        <v>278</v>
      </c>
      <c r="P20" s="29">
        <v>5</v>
      </c>
      <c r="Q20" s="37"/>
      <c r="R20" s="38">
        <f t="shared" si="0"/>
        <v>1261.95833333333</v>
      </c>
      <c r="S20" s="38"/>
      <c r="T20" s="38"/>
      <c r="U20" s="38"/>
      <c r="V20" s="38"/>
      <c r="W20" s="38"/>
      <c r="X20" s="38"/>
    </row>
    <row r="21" s="3" customFormat="1" ht="22" customHeight="1" spans="1:24">
      <c r="A21" s="27">
        <v>17</v>
      </c>
      <c r="B21" s="28">
        <v>30317</v>
      </c>
      <c r="C21" s="29">
        <v>9050</v>
      </c>
      <c r="D21" s="29">
        <v>19.52</v>
      </c>
      <c r="E21" s="29">
        <v>206.8</v>
      </c>
      <c r="F21" s="29">
        <v>15.03</v>
      </c>
      <c r="G21" s="29">
        <v>20.14</v>
      </c>
      <c r="H21" s="29">
        <v>0.342</v>
      </c>
      <c r="I21" s="29">
        <v>2.71</v>
      </c>
      <c r="J21" s="29">
        <v>0.101</v>
      </c>
      <c r="K21" s="29">
        <v>25.24</v>
      </c>
      <c r="L21" s="29">
        <v>6.07</v>
      </c>
      <c r="M21" s="29">
        <v>7.36</v>
      </c>
      <c r="N21" s="29">
        <v>6.94</v>
      </c>
      <c r="O21" s="29">
        <v>255</v>
      </c>
      <c r="P21" s="29">
        <v>4</v>
      </c>
      <c r="Q21" s="37"/>
      <c r="R21" s="38">
        <f t="shared" si="0"/>
        <v>1263.20833333333</v>
      </c>
      <c r="S21" s="38"/>
      <c r="T21" s="38"/>
      <c r="U21" s="38"/>
      <c r="V21" s="38"/>
      <c r="W21" s="38"/>
      <c r="X21" s="38"/>
    </row>
    <row r="22" s="3" customFormat="1" ht="22" customHeight="1" spans="1:24">
      <c r="A22" s="27">
        <v>18</v>
      </c>
      <c r="B22" s="28">
        <v>30357</v>
      </c>
      <c r="C22" s="29">
        <v>9430</v>
      </c>
      <c r="D22" s="29">
        <v>18.42</v>
      </c>
      <c r="E22" s="29">
        <v>297.2</v>
      </c>
      <c r="F22" s="29">
        <v>14.46</v>
      </c>
      <c r="G22" s="29">
        <v>25.33</v>
      </c>
      <c r="H22" s="29">
        <v>0.259</v>
      </c>
      <c r="I22" s="29">
        <v>3.21</v>
      </c>
      <c r="J22" s="29">
        <v>0.069</v>
      </c>
      <c r="K22" s="29">
        <v>32.31</v>
      </c>
      <c r="L22" s="29">
        <v>5.39</v>
      </c>
      <c r="M22" s="29">
        <v>7.44</v>
      </c>
      <c r="N22" s="29">
        <v>7.08</v>
      </c>
      <c r="O22" s="29">
        <v>269</v>
      </c>
      <c r="P22" s="29">
        <v>4</v>
      </c>
      <c r="Q22" s="37"/>
      <c r="R22" s="38">
        <f t="shared" si="0"/>
        <v>1264.875</v>
      </c>
      <c r="S22" s="38"/>
      <c r="T22" s="38"/>
      <c r="U22" s="38"/>
      <c r="V22" s="38"/>
      <c r="W22" s="38"/>
      <c r="X22" s="38"/>
    </row>
    <row r="23" s="3" customFormat="1" ht="22" customHeight="1" spans="1:24">
      <c r="A23" s="27">
        <v>19</v>
      </c>
      <c r="B23" s="28">
        <v>30182</v>
      </c>
      <c r="C23" s="29">
        <v>9620</v>
      </c>
      <c r="D23" s="29">
        <v>18.78</v>
      </c>
      <c r="E23" s="29">
        <v>379.7</v>
      </c>
      <c r="F23" s="29">
        <v>15.03</v>
      </c>
      <c r="G23" s="29">
        <v>27.14</v>
      </c>
      <c r="H23" s="29">
        <v>0.115</v>
      </c>
      <c r="I23" s="29">
        <v>3.63</v>
      </c>
      <c r="J23" s="29">
        <v>0.081</v>
      </c>
      <c r="K23" s="29">
        <v>32.71</v>
      </c>
      <c r="L23" s="29">
        <v>7.35</v>
      </c>
      <c r="M23" s="29">
        <v>7.39</v>
      </c>
      <c r="N23" s="29">
        <v>6.96</v>
      </c>
      <c r="O23" s="29">
        <v>286</v>
      </c>
      <c r="P23" s="29">
        <v>4</v>
      </c>
      <c r="Q23" s="37"/>
      <c r="R23" s="38">
        <f t="shared" si="0"/>
        <v>1257.58333333333</v>
      </c>
      <c r="S23" s="38"/>
      <c r="T23" s="38"/>
      <c r="U23" s="38"/>
      <c r="V23" s="38"/>
      <c r="W23" s="38"/>
      <c r="X23" s="38"/>
    </row>
    <row r="24" s="3" customFormat="1" ht="22" customHeight="1" spans="1:24">
      <c r="A24" s="27">
        <v>20</v>
      </c>
      <c r="B24" s="28">
        <v>30523</v>
      </c>
      <c r="C24" s="29">
        <v>9680</v>
      </c>
      <c r="D24" s="29"/>
      <c r="E24" s="29">
        <v>291.3</v>
      </c>
      <c r="F24" s="29">
        <v>17.71</v>
      </c>
      <c r="G24" s="29">
        <v>24.03</v>
      </c>
      <c r="H24" s="29">
        <v>0.247</v>
      </c>
      <c r="I24" s="29">
        <v>2.93</v>
      </c>
      <c r="J24" s="29">
        <v>0.101</v>
      </c>
      <c r="K24" s="29">
        <v>29.94</v>
      </c>
      <c r="L24" s="29">
        <v>9.3</v>
      </c>
      <c r="M24" s="29">
        <v>7.36</v>
      </c>
      <c r="N24" s="29">
        <v>7.04</v>
      </c>
      <c r="O24" s="29">
        <v>246</v>
      </c>
      <c r="P24" s="29">
        <v>5</v>
      </c>
      <c r="Q24" s="37"/>
      <c r="R24" s="38">
        <f t="shared" si="0"/>
        <v>1271.79166666667</v>
      </c>
      <c r="S24" s="38"/>
      <c r="T24" s="38"/>
      <c r="U24" s="38"/>
      <c r="V24" s="38"/>
      <c r="W24" s="38"/>
      <c r="X24" s="38"/>
    </row>
    <row r="25" s="3" customFormat="1" ht="22" customHeight="1" spans="1:24">
      <c r="A25" s="27">
        <v>21</v>
      </c>
      <c r="B25" s="28">
        <v>30253</v>
      </c>
      <c r="C25" s="29">
        <v>8820</v>
      </c>
      <c r="D25" s="29">
        <v>19.64</v>
      </c>
      <c r="E25" s="29">
        <v>394.6</v>
      </c>
      <c r="F25" s="29">
        <v>17.71</v>
      </c>
      <c r="G25" s="29">
        <v>26.02</v>
      </c>
      <c r="H25" s="29">
        <v>0.357</v>
      </c>
      <c r="I25" s="29">
        <v>4.09</v>
      </c>
      <c r="J25" s="29">
        <v>0.092</v>
      </c>
      <c r="K25" s="29">
        <v>33.74</v>
      </c>
      <c r="L25" s="29">
        <v>8.29</v>
      </c>
      <c r="M25" s="29">
        <v>7.37</v>
      </c>
      <c r="N25" s="29">
        <v>7.06</v>
      </c>
      <c r="O25" s="29">
        <v>248</v>
      </c>
      <c r="P25" s="29">
        <v>5</v>
      </c>
      <c r="Q25" s="37"/>
      <c r="R25" s="38">
        <f t="shared" si="0"/>
        <v>1260.54166666667</v>
      </c>
      <c r="S25" s="38"/>
      <c r="T25" s="38"/>
      <c r="U25" s="38"/>
      <c r="V25" s="38"/>
      <c r="W25" s="38"/>
      <c r="X25" s="38"/>
    </row>
    <row r="26" s="3" customFormat="1" ht="22" customHeight="1" spans="1:24">
      <c r="A26" s="27">
        <v>22</v>
      </c>
      <c r="B26" s="28">
        <v>30049</v>
      </c>
      <c r="C26" s="29">
        <v>8870</v>
      </c>
      <c r="D26" s="29">
        <v>19.86</v>
      </c>
      <c r="E26" s="29">
        <v>248.7</v>
      </c>
      <c r="F26" s="29">
        <v>17.76</v>
      </c>
      <c r="G26" s="29">
        <v>23.14</v>
      </c>
      <c r="H26" s="29">
        <v>0.311</v>
      </c>
      <c r="I26" s="29">
        <v>3.17</v>
      </c>
      <c r="J26" s="29">
        <v>0.115</v>
      </c>
      <c r="K26" s="29">
        <v>31.48</v>
      </c>
      <c r="L26" s="29">
        <v>12.37</v>
      </c>
      <c r="M26" s="29">
        <v>7.36</v>
      </c>
      <c r="N26" s="29">
        <v>7.04</v>
      </c>
      <c r="O26" s="29">
        <v>270</v>
      </c>
      <c r="P26" s="29">
        <v>4</v>
      </c>
      <c r="Q26" s="37"/>
      <c r="R26" s="38">
        <f t="shared" si="0"/>
        <v>1252.04166666667</v>
      </c>
      <c r="S26" s="38"/>
      <c r="T26" s="38"/>
      <c r="U26" s="38"/>
      <c r="V26" s="38"/>
      <c r="W26" s="38"/>
      <c r="X26" s="38"/>
    </row>
    <row r="27" s="3" customFormat="1" ht="22" customHeight="1" spans="1:24">
      <c r="A27" s="27">
        <v>23</v>
      </c>
      <c r="B27" s="28">
        <v>30896</v>
      </c>
      <c r="C27" s="29">
        <v>8710</v>
      </c>
      <c r="D27" s="29">
        <v>18.28</v>
      </c>
      <c r="E27" s="29">
        <v>302.9</v>
      </c>
      <c r="F27" s="29">
        <v>17.48</v>
      </c>
      <c r="G27" s="29">
        <v>24.95</v>
      </c>
      <c r="H27" s="29">
        <v>0.197</v>
      </c>
      <c r="I27" s="29">
        <v>3.46</v>
      </c>
      <c r="J27" s="29">
        <v>0.213</v>
      </c>
      <c r="K27" s="29">
        <v>27.94</v>
      </c>
      <c r="L27" s="29">
        <v>8.76</v>
      </c>
      <c r="M27" s="29">
        <v>7.36</v>
      </c>
      <c r="N27" s="29">
        <v>7.06</v>
      </c>
      <c r="O27" s="29">
        <v>265</v>
      </c>
      <c r="P27" s="29">
        <v>4</v>
      </c>
      <c r="Q27" s="37"/>
      <c r="R27" s="38">
        <f t="shared" si="0"/>
        <v>1287.33333333333</v>
      </c>
      <c r="S27" s="38"/>
      <c r="T27" s="38"/>
      <c r="U27" s="38"/>
      <c r="V27" s="38"/>
      <c r="W27" s="38"/>
      <c r="X27" s="38"/>
    </row>
    <row r="28" s="3" customFormat="1" ht="22" customHeight="1" spans="1:24">
      <c r="A28" s="27">
        <v>24</v>
      </c>
      <c r="B28" s="28">
        <v>30320</v>
      </c>
      <c r="C28" s="29">
        <v>8220</v>
      </c>
      <c r="D28" s="29">
        <v>18.16</v>
      </c>
      <c r="E28" s="29">
        <v>327.5</v>
      </c>
      <c r="F28" s="29">
        <v>20.03</v>
      </c>
      <c r="G28" s="29">
        <v>26.24</v>
      </c>
      <c r="H28" s="29">
        <v>0.324</v>
      </c>
      <c r="I28" s="29">
        <v>3.41</v>
      </c>
      <c r="J28" s="29">
        <v>0.297</v>
      </c>
      <c r="K28" s="29">
        <v>28.59</v>
      </c>
      <c r="L28" s="29">
        <v>9.03</v>
      </c>
      <c r="M28" s="29">
        <v>7.39</v>
      </c>
      <c r="N28" s="29">
        <v>7.07</v>
      </c>
      <c r="O28" s="29">
        <v>311</v>
      </c>
      <c r="P28" s="29">
        <v>4</v>
      </c>
      <c r="Q28" s="37"/>
      <c r="R28" s="38">
        <f t="shared" si="0"/>
        <v>1263.33333333333</v>
      </c>
      <c r="S28" s="38"/>
      <c r="T28" s="38"/>
      <c r="U28" s="38"/>
      <c r="V28" s="38"/>
      <c r="W28" s="38"/>
      <c r="X28" s="38"/>
    </row>
    <row r="29" s="3" customFormat="1" ht="22" customHeight="1" spans="1:24">
      <c r="A29" s="27">
        <v>25</v>
      </c>
      <c r="B29" s="28">
        <v>30355</v>
      </c>
      <c r="C29" s="29">
        <v>8160</v>
      </c>
      <c r="D29" s="29">
        <v>19.46</v>
      </c>
      <c r="E29" s="29">
        <v>378.2</v>
      </c>
      <c r="F29" s="29">
        <v>20.18</v>
      </c>
      <c r="G29" s="29">
        <v>27.64</v>
      </c>
      <c r="H29" s="29">
        <v>0.454</v>
      </c>
      <c r="I29" s="29">
        <v>3.52</v>
      </c>
      <c r="J29" s="29">
        <v>0.235</v>
      </c>
      <c r="K29" s="29">
        <v>28.4</v>
      </c>
      <c r="L29" s="29">
        <v>5.39</v>
      </c>
      <c r="M29" s="29">
        <v>7.39</v>
      </c>
      <c r="N29" s="29">
        <v>7.08</v>
      </c>
      <c r="O29" s="29">
        <v>263</v>
      </c>
      <c r="P29" s="29">
        <v>4</v>
      </c>
      <c r="Q29" s="37"/>
      <c r="R29" s="38">
        <f t="shared" si="0"/>
        <v>1264.79166666667</v>
      </c>
      <c r="S29" s="38"/>
      <c r="T29" s="38"/>
      <c r="U29" s="38"/>
      <c r="V29" s="38"/>
      <c r="W29" s="38"/>
      <c r="X29" s="38"/>
    </row>
    <row r="30" s="3" customFormat="1" ht="22" customHeight="1" spans="1:26">
      <c r="A30" s="27">
        <v>26</v>
      </c>
      <c r="B30" s="28">
        <v>30057</v>
      </c>
      <c r="C30" s="29">
        <v>10040</v>
      </c>
      <c r="D30" s="29">
        <v>19.1</v>
      </c>
      <c r="E30" s="29">
        <v>378.2</v>
      </c>
      <c r="F30" s="29">
        <v>20.18</v>
      </c>
      <c r="G30" s="29">
        <v>27.64</v>
      </c>
      <c r="H30" s="29">
        <v>0.454</v>
      </c>
      <c r="I30" s="29">
        <v>3.52</v>
      </c>
      <c r="J30" s="29">
        <v>0.235</v>
      </c>
      <c r="K30" s="29">
        <v>28.47</v>
      </c>
      <c r="L30" s="29">
        <v>5.39</v>
      </c>
      <c r="M30" s="29">
        <v>7.39</v>
      </c>
      <c r="N30" s="29">
        <v>7.08</v>
      </c>
      <c r="O30" s="29">
        <v>263</v>
      </c>
      <c r="P30" s="29">
        <v>4</v>
      </c>
      <c r="Q30" s="37"/>
      <c r="R30" s="38">
        <f t="shared" si="0"/>
        <v>1252.375</v>
      </c>
      <c r="S30" s="38"/>
      <c r="T30" s="38"/>
      <c r="U30" s="38"/>
      <c r="V30" s="38"/>
      <c r="W30" s="38"/>
      <c r="X30" s="38"/>
      <c r="Y30" s="46"/>
      <c r="Z30" s="46"/>
    </row>
    <row r="31" s="3" customFormat="1" ht="22" customHeight="1" spans="1:26">
      <c r="A31" s="27">
        <v>27</v>
      </c>
      <c r="B31" s="28">
        <v>30662</v>
      </c>
      <c r="C31" s="29">
        <v>9490</v>
      </c>
      <c r="D31" s="29"/>
      <c r="E31" s="29">
        <v>424.6</v>
      </c>
      <c r="F31" s="29">
        <v>21.18</v>
      </c>
      <c r="G31" s="29">
        <v>28.98</v>
      </c>
      <c r="H31" s="29">
        <v>0.443</v>
      </c>
      <c r="I31" s="29">
        <v>4.33</v>
      </c>
      <c r="J31" s="29">
        <v>0.139</v>
      </c>
      <c r="K31" s="29">
        <v>35.16</v>
      </c>
      <c r="L31" s="29">
        <v>6.62</v>
      </c>
      <c r="M31" s="29">
        <v>7.34</v>
      </c>
      <c r="N31" s="29">
        <v>6.94</v>
      </c>
      <c r="O31" s="29">
        <v>294</v>
      </c>
      <c r="P31" s="29">
        <v>4</v>
      </c>
      <c r="Q31" s="37"/>
      <c r="R31" s="38">
        <f t="shared" si="0"/>
        <v>1277.58333333333</v>
      </c>
      <c r="S31" s="38"/>
      <c r="T31" s="38"/>
      <c r="U31" s="38"/>
      <c r="V31" s="38"/>
      <c r="W31" s="38"/>
      <c r="X31" s="38"/>
      <c r="Y31" s="47"/>
      <c r="Z31" s="46"/>
    </row>
    <row r="32" s="3" customFormat="1" ht="22" customHeight="1" spans="1:26">
      <c r="A32" s="27">
        <v>28</v>
      </c>
      <c r="B32" s="28">
        <v>30321</v>
      </c>
      <c r="C32" s="29">
        <v>9440</v>
      </c>
      <c r="D32" s="29">
        <v>19.74</v>
      </c>
      <c r="E32" s="29">
        <v>448.3</v>
      </c>
      <c r="F32" s="29">
        <v>18.76</v>
      </c>
      <c r="G32" s="29">
        <v>26.9</v>
      </c>
      <c r="H32" s="29">
        <v>0.286</v>
      </c>
      <c r="I32" s="29">
        <v>4.63</v>
      </c>
      <c r="J32" s="29">
        <v>0.088</v>
      </c>
      <c r="K32" s="29">
        <v>34.05</v>
      </c>
      <c r="L32" s="29">
        <v>6.05</v>
      </c>
      <c r="M32" s="29">
        <v>7.36</v>
      </c>
      <c r="N32" s="29">
        <v>6.97</v>
      </c>
      <c r="O32" s="29">
        <v>271</v>
      </c>
      <c r="P32" s="29">
        <v>4</v>
      </c>
      <c r="Q32" s="37"/>
      <c r="R32" s="38">
        <f t="shared" si="0"/>
        <v>1263.375</v>
      </c>
      <c r="S32" s="38"/>
      <c r="T32" s="38"/>
      <c r="U32" s="38"/>
      <c r="V32" s="38"/>
      <c r="W32" s="38"/>
      <c r="X32" s="38"/>
      <c r="Y32" s="47"/>
      <c r="Z32" s="46"/>
    </row>
    <row r="33" s="3" customFormat="1" ht="22" customHeight="1" spans="1:26">
      <c r="A33" s="27">
        <v>29</v>
      </c>
      <c r="B33" s="28">
        <v>30278</v>
      </c>
      <c r="C33" s="29">
        <v>6170</v>
      </c>
      <c r="D33" s="29">
        <v>18.54</v>
      </c>
      <c r="E33" s="29">
        <v>420.6</v>
      </c>
      <c r="F33" s="29">
        <v>18.86</v>
      </c>
      <c r="G33" s="29">
        <v>37.3</v>
      </c>
      <c r="H33" s="29">
        <v>0.424</v>
      </c>
      <c r="I33" s="29">
        <v>4.2</v>
      </c>
      <c r="J33" s="29">
        <v>0.142</v>
      </c>
      <c r="K33" s="29">
        <v>39.21</v>
      </c>
      <c r="L33" s="29">
        <v>7.43</v>
      </c>
      <c r="M33" s="29">
        <v>7.36</v>
      </c>
      <c r="N33" s="29">
        <v>7.08</v>
      </c>
      <c r="O33" s="29">
        <v>294</v>
      </c>
      <c r="P33" s="29">
        <v>5</v>
      </c>
      <c r="Q33" s="37"/>
      <c r="R33" s="38">
        <f t="shared" si="0"/>
        <v>1261.58333333333</v>
      </c>
      <c r="S33" s="38"/>
      <c r="T33" s="38"/>
      <c r="U33" s="38"/>
      <c r="V33" s="38"/>
      <c r="W33" s="38"/>
      <c r="X33" s="38"/>
      <c r="Y33" s="47"/>
      <c r="Z33" s="46"/>
    </row>
    <row r="34" s="3" customFormat="1" ht="22" customHeight="1" spans="1:26">
      <c r="A34" s="27">
        <v>30</v>
      </c>
      <c r="B34" s="28">
        <v>30249</v>
      </c>
      <c r="C34" s="29">
        <v>9820</v>
      </c>
      <c r="D34" s="29"/>
      <c r="E34" s="29">
        <v>449.6</v>
      </c>
      <c r="F34" s="29">
        <v>19.93</v>
      </c>
      <c r="G34" s="29">
        <v>31.67</v>
      </c>
      <c r="H34" s="29">
        <v>0.25</v>
      </c>
      <c r="I34" s="29">
        <v>3.43</v>
      </c>
      <c r="J34" s="29">
        <v>0.073</v>
      </c>
      <c r="K34" s="29">
        <v>33.94</v>
      </c>
      <c r="L34" s="29">
        <v>7.23</v>
      </c>
      <c r="M34" s="29">
        <v>7.36</v>
      </c>
      <c r="N34" s="29">
        <v>7.09</v>
      </c>
      <c r="O34" s="29">
        <v>236</v>
      </c>
      <c r="P34" s="29">
        <v>4</v>
      </c>
      <c r="Q34" s="37"/>
      <c r="R34" s="38">
        <f t="shared" si="0"/>
        <v>1260.375</v>
      </c>
      <c r="S34" s="38"/>
      <c r="T34" s="38"/>
      <c r="U34" s="38"/>
      <c r="V34" s="38"/>
      <c r="W34" s="38"/>
      <c r="X34" s="38"/>
      <c r="Y34" s="47"/>
      <c r="Z34" s="46"/>
    </row>
    <row r="35" s="3" customFormat="1" ht="22" customHeight="1" spans="1:24">
      <c r="A35" s="27" t="s">
        <v>22</v>
      </c>
      <c r="B35" s="2">
        <f>SUM(B5:B34)</f>
        <v>893652</v>
      </c>
      <c r="C35" s="44">
        <f>SUM(C5:C34)</f>
        <v>261240</v>
      </c>
      <c r="D35" s="13">
        <f>SUM(D5:D34)</f>
        <v>324.54</v>
      </c>
      <c r="E35" s="14">
        <f>AVERAGE(E5:E34)</f>
        <v>253.993333333333</v>
      </c>
      <c r="F35" s="14">
        <f t="shared" ref="F35:X35" si="1">AVERAGE(F5:F34)</f>
        <v>16.7403333333333</v>
      </c>
      <c r="G35" s="14">
        <f t="shared" si="1"/>
        <v>22.9146666666667</v>
      </c>
      <c r="H35" s="14">
        <f t="shared" si="1"/>
        <v>0.324166666666667</v>
      </c>
      <c r="I35" s="14">
        <f t="shared" si="1"/>
        <v>3.15366666666667</v>
      </c>
      <c r="J35" s="14">
        <f t="shared" si="1"/>
        <v>0.150133333333333</v>
      </c>
      <c r="K35" s="14">
        <f t="shared" si="1"/>
        <v>27.4843333333333</v>
      </c>
      <c r="L35" s="14">
        <f t="shared" si="1"/>
        <v>6.951</v>
      </c>
      <c r="M35" s="14">
        <f t="shared" si="1"/>
        <v>7.38066666666667</v>
      </c>
      <c r="N35" s="14">
        <f t="shared" si="1"/>
        <v>7.02333333333334</v>
      </c>
      <c r="O35" s="14">
        <f t="shared" si="1"/>
        <v>253.333333333333</v>
      </c>
      <c r="P35" s="14">
        <f t="shared" si="1"/>
        <v>4.33333333333333</v>
      </c>
      <c r="Q35" s="14"/>
      <c r="R35" s="14"/>
      <c r="S35" s="38" t="e">
        <f t="shared" si="1"/>
        <v>#DIV/0!</v>
      </c>
      <c r="T35" s="38" t="e">
        <f t="shared" si="1"/>
        <v>#DIV/0!</v>
      </c>
      <c r="U35" s="38" t="e">
        <f t="shared" si="1"/>
        <v>#DIV/0!</v>
      </c>
      <c r="V35" s="38"/>
      <c r="W35" s="38" t="e">
        <f t="shared" si="1"/>
        <v>#DIV/0!</v>
      </c>
      <c r="X35" s="38" t="e">
        <f t="shared" si="1"/>
        <v>#DIV/0!</v>
      </c>
    </row>
    <row r="36" s="4" customFormat="1" ht="22" customHeight="1" spans="3:22">
      <c r="C36" s="45" t="s">
        <v>23</v>
      </c>
      <c r="D36" s="34"/>
      <c r="G36" s="35"/>
      <c r="H36" s="35"/>
      <c r="I36" s="35"/>
      <c r="L36" s="36" t="s">
        <v>24</v>
      </c>
      <c r="M36" s="36"/>
      <c r="U36" s="34" t="s">
        <v>25</v>
      </c>
      <c r="V36" s="34"/>
    </row>
  </sheetData>
  <mergeCells count="15">
    <mergeCell ref="A1:X1"/>
    <mergeCell ref="E2:R2"/>
    <mergeCell ref="S2:X2"/>
    <mergeCell ref="E3:F3"/>
    <mergeCell ref="G3:H3"/>
    <mergeCell ref="I3:J3"/>
    <mergeCell ref="K3:L3"/>
    <mergeCell ref="M3:N3"/>
    <mergeCell ref="O3:P3"/>
    <mergeCell ref="Q3:R3"/>
    <mergeCell ref="L36:M36"/>
    <mergeCell ref="A2:A4"/>
    <mergeCell ref="B2:B4"/>
    <mergeCell ref="C2:C4"/>
    <mergeCell ref="D2:D4"/>
  </mergeCells>
  <pageMargins left="0.196527777777778" right="0.196527777777778" top="0.196527777777778" bottom="0.196527777777778" header="0.313888888888889" footer="0.313888888888889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年报</vt:lpstr>
      <vt:lpstr>污染物实际排放量计算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2018-01-09T04:01:00Z</dcterms:created>
  <cp:lastPrinted>2019-01-14T02:00:00Z</cp:lastPrinted>
  <dcterms:modified xsi:type="dcterms:W3CDTF">2025-01-02T02:03:19Z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11</vt:lpwstr>
  </property>
  <property fmtid="{D5CDD505-2E9C-101B-9397-08002B2CF9AE}" pid="4" name="ICV">
    <vt:lpwstr>965AD1C7B6894E7DAE324ED3E7289201</vt:lpwstr>
  </property>
</Properties>
</file>